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85" firstSheet="4" activeTab="4"/>
  </bookViews>
  <sheets>
    <sheet name="2558 (2)" sheetId="4" state="hidden" r:id="rId1"/>
    <sheet name="2557" sheetId="2" state="hidden" r:id="rId2"/>
    <sheet name="2556" sheetId="3" state="hidden" r:id="rId3"/>
    <sheet name="2558" sheetId="1" state="hidden" r:id="rId4"/>
    <sheet name="งานวิเทศสัมพันธ์" sheetId="11" r:id="rId5"/>
    <sheet name="ฝ่ายกิจการนิสิต วข สงขลา" sheetId="10" r:id="rId6"/>
    <sheet name="ฝ่ายกิจการนิสิต วข พัทลุง" sheetId="5" r:id="rId7"/>
    <sheet name="คณะเทคโนโลยีและการพัฒนาชุมชน" sheetId="12" r:id="rId8"/>
    <sheet name="คณะศึกษาศาสตร์" sheetId="13" r:id="rId9"/>
  </sheets>
  <definedNames>
    <definedName name="_xlnm.Print_Titles" localSheetId="7">คณะเทคโนโลยีและการพัฒนาชุมชน!$2:$6</definedName>
    <definedName name="_xlnm.Print_Titles" localSheetId="8">คณะศึกษาศาสตร์!$2:$6</definedName>
    <definedName name="_xlnm.Print_Titles" localSheetId="4">งานวิเทศสัมพันธ์!$2:$6</definedName>
    <definedName name="_xlnm.Print_Titles" localSheetId="6">'ฝ่ายกิจการนิสิต วข พัทลุง'!$2:$6</definedName>
    <definedName name="_xlnm.Print_Titles" localSheetId="5">'ฝ่ายกิจการนิสิต วข สงขลา'!$2:$6</definedName>
  </definedNames>
  <calcPr calcId="152511"/>
</workbook>
</file>

<file path=xl/calcChain.xml><?xml version="1.0" encoding="utf-8"?>
<calcChain xmlns="http://schemas.openxmlformats.org/spreadsheetml/2006/main">
  <c r="E9" i="3"/>
  <c r="D7" s="1"/>
  <c r="D9"/>
  <c r="D6"/>
  <c r="E7" i="1"/>
  <c r="D7"/>
  <c r="E89" i="4"/>
  <c r="E77"/>
  <c r="E34"/>
  <c r="E33"/>
  <c r="E28"/>
  <c r="E25"/>
  <c r="D25"/>
  <c r="E12"/>
  <c r="E8"/>
  <c r="E5"/>
  <c r="D5"/>
  <c r="E27" i="3"/>
  <c r="E15"/>
  <c r="E17" i="2"/>
  <c r="E16"/>
  <c r="E12"/>
  <c r="D9"/>
  <c r="D6" s="1"/>
  <c r="D9" i="1"/>
  <c r="E12"/>
  <c r="E16"/>
  <c r="E7" i="3" l="1"/>
  <c r="E9" i="2"/>
  <c r="D7" s="1"/>
  <c r="E7" s="1"/>
  <c r="E9" i="1"/>
</calcChain>
</file>

<file path=xl/sharedStrings.xml><?xml version="1.0" encoding="utf-8"?>
<sst xmlns="http://schemas.openxmlformats.org/spreadsheetml/2006/main" count="232" uniqueCount="58">
  <si>
    <t>โครงการพัฒนาทักษะด้านภาษาและพัฒนาหลักสูตรเพื่อรองรับการเข้าสู่ประชาคมอาเซียน</t>
  </si>
  <si>
    <t>ปีงบประมาณ พ.ศ. 2558</t>
  </si>
  <si>
    <t>ฝ่ายกิจการนิสิตวิทยาเขตพัทลุง</t>
  </si>
  <si>
    <t xml:space="preserve"> - ค่าจ้างชั่วคราว</t>
  </si>
  <si>
    <t xml:space="preserve"> - โครงการเตรียมความพร้อมนิสิตและบุคลากรสู่ประชาคมอาเซียน พ.ศ. 2558</t>
  </si>
  <si>
    <t>ปีงบประมาณ พ.ศ. 2557</t>
  </si>
  <si>
    <t xml:space="preserve"> - โครงการเตรียมความพร้อมนิสิตและบุคลากรสู่ประชาคมอาเซียน</t>
  </si>
  <si>
    <t>ฝ่ายกิจการนิสิตวิทยาเขตสงขลา</t>
  </si>
  <si>
    <t>คณะศึกษาศาสตร์</t>
  </si>
  <si>
    <t xml:space="preserve"> - โครงการพัฒนานิสิตครูสู่การจัดกิจกรรมการเรียนรู้วัฒนธรรมไทยเป็นภาษาอังกฤษ</t>
  </si>
  <si>
    <t>คณะเศรษฐศาสตร์และบริหารธุรกิจ</t>
  </si>
  <si>
    <t>คณะศิลปกรรมศาสตร์</t>
  </si>
  <si>
    <t xml:space="preserve"> - โครงการฝึกปฏิบัติและการแสดงโนราฯ</t>
  </si>
  <si>
    <t>งานวิเทศสัมพันธ์</t>
  </si>
  <si>
    <t xml:space="preserve"> - โครงการสนับสนุนการแลกเปลี่ยนประสบการณ์ปฏิบัติงานฯ Shadowing</t>
  </si>
  <si>
    <t>คณะวิทยาการสุขภาพและการกีฬา</t>
  </si>
  <si>
    <t xml:space="preserve"> - โครงการเจราความร่วมมือด้านวิทยาศาสตร์สุขภาพฯ ระยะที่ 2</t>
  </si>
  <si>
    <t>คณะนิติศาสตร์</t>
  </si>
  <si>
    <t xml:space="preserve"> - โครงการพัมนาความร่วมมือระหว่างมหาวิทยาลัยในกลุ่มอาเซียน</t>
  </si>
  <si>
    <t xml:space="preserve"> - โครงการส่งเสริมและพัฒนาศักยภาพของนิสิตและบุคลากรฯ (SEED)</t>
  </si>
  <si>
    <t xml:space="preserve"> - โครงการพัฒนาศักยภาพทักษะด้านภาษาอังกฤษของบุคลากร</t>
  </si>
  <si>
    <t xml:space="preserve"> - โครงการส่งเสริมประสบการณ์ในต่างประเทศของนิสิตและบุคลากร</t>
  </si>
  <si>
    <t>คณะวิทยาศาสตร์</t>
  </si>
  <si>
    <t xml:space="preserve"> - กิจกรรมการพัฒนาความร่วมมือทางด้านวิชาการและการวิจัยระหว่างสาขาวิชาฟิสิกส์ - มหาวิทยาลัยย่างกุ้ง ระยะที่ 1</t>
  </si>
  <si>
    <t>คณะมนุษยศาสตร์และสังคมศาสตร์</t>
  </si>
  <si>
    <t xml:space="preserve"> - โครงการความร่วมมือทางวิชาการระหว่างมหาวิทยาลัยทักษิณ Syiah Kuala University</t>
  </si>
  <si>
    <t>คณะเทคโนโลยีและการพัฒนาชุมชน</t>
  </si>
  <si>
    <t xml:space="preserve"> - โครงการแลกเปลี่ยนนักศึกษาระหว่างคณะเทคโนโลยีและการพัมนาชุมชนกับคณะเกษตรฯ มหาวิทยาลัยปุตรา มาเลเซีย</t>
  </si>
  <si>
    <t xml:space="preserve"> - โครงการสนับสนุนนิสิตและคณาจารย์ได้มีประสบการณ์การทำกิจกรรมในต่างประเทศฯ</t>
  </si>
  <si>
    <t xml:space="preserve"> - กิจกรรมส่งเสริมการสอนและวิจัยร่วมกับ Graduate Shool of Life and Environmental Science Japan</t>
  </si>
  <si>
    <t xml:space="preserve"> - โครงการอบมและสอบวัดสมรรถนะทางภาษาอังกฤษ (TOEIC)</t>
  </si>
  <si>
    <t xml:space="preserve"> - โครงการฝึกประสบการณ์การบริหารจัดการศูนย์กีฬาในสถาบันการศึกษาประเทศอาเซียน</t>
  </si>
  <si>
    <t>ปีงบประมาณ พ.ศ. 2556</t>
  </si>
  <si>
    <t xml:space="preserve"> - โครงการส่งเสริมความรู้และทักษะด้านภาษาอังกฤษ นิสิต วท.บ.ชั้นปีที่ 3-4</t>
  </si>
  <si>
    <t xml:space="preserve"> - โครงการเจราความร่วมมือกับต่างประเทศ</t>
  </si>
  <si>
    <t xml:space="preserve"> - กิจกรรมการเจราความร่วมมือกับ Universiti Putra Malaysia </t>
  </si>
  <si>
    <t xml:space="preserve"> - กิจกรรมนิสิตเข้ารับการฝึกงานใน Universiti Putra Malaysia </t>
  </si>
  <si>
    <t xml:space="preserve"> - โครงการอบรมหลักสูตร 360 Degree Leadership Program</t>
  </si>
  <si>
    <t xml:space="preserve"> - กิจกรรมแลกเปลี่ยนประสบการณ์การปฏิบัติงานกับมหาวิทยาลัยในประเทศเพื่อนบ้าน</t>
  </si>
  <si>
    <t>ประจำปีงบประมาณ พ.ศ. 2558</t>
  </si>
  <si>
    <t>งบประมาณจัดสรร</t>
  </si>
  <si>
    <t>โอนให้หน่วยงานต่าง ๆ</t>
  </si>
  <si>
    <t>หน่วยงานต่าง ๆ เบิกจ่ายรวม</t>
  </si>
  <si>
    <t>ประจำปีงบประมาณ พ.ศ. 2557</t>
  </si>
  <si>
    <t>ประจำปีงบประมาณ พ.ศ. 2556</t>
  </si>
  <si>
    <t>งบประมาณที่ได้รับอนุมัติระหว่างปีงบประมาณ</t>
  </si>
  <si>
    <t>หน่วยงาน / รายการ</t>
  </si>
  <si>
    <t>รายงานผลการโครงการพัฒนาทักษะด้านภาษาและพัฒนาหลักสูตรเพื่อรองรับการเข้าสู่ประชาคมอาเซียน</t>
  </si>
  <si>
    <t>ระยะเวลาในการดำเนินการ (วันที่เริ่มต้น - วันที่สิ้นสุด)</t>
  </si>
  <si>
    <t>จำนวนผู้เข้าร่วมโครงการ (คน)</t>
  </si>
  <si>
    <t>งบประมาณที่เบิกจ่าย ณ วันที่ 20 ก.ค. 58 (ระบบบัญชี 3มิติ)</t>
  </si>
  <si>
    <t>ความพึงพอใจของผู้เข้าร่วมโครงการ (ร้อยละ)</t>
  </si>
  <si>
    <t>รายละเอียดผลการดำเนินงาน :</t>
  </si>
  <si>
    <t>ปัญหา/อุปสรรคในการดำเนินงาน :</t>
  </si>
  <si>
    <t>ผู้รายงาน :</t>
  </si>
  <si>
    <t>โทรศัพท์ :</t>
  </si>
  <si>
    <t>ไตรมาส 3 (1 ตุลาคม 2557 - 30 มิถุนายน 2558)</t>
  </si>
  <si>
    <t>……………………………………………………………....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</si>
</sst>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187" fontId="2" fillId="0" borderId="0" xfId="1" applyNumberFormat="1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187" fontId="2" fillId="2" borderId="0" xfId="1" applyNumberFormat="1" applyFont="1" applyFill="1" applyAlignment="1">
      <alignment vertical="center"/>
    </xf>
    <xf numFmtId="1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87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7" fontId="2" fillId="0" borderId="3" xfId="1" applyNumberFormat="1" applyFont="1" applyBorder="1" applyAlignment="1">
      <alignment vertical="center"/>
    </xf>
    <xf numFmtId="187" fontId="2" fillId="2" borderId="3" xfId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87" fontId="2" fillId="0" borderId="4" xfId="1" applyNumberFormat="1" applyFont="1" applyBorder="1" applyAlignment="1">
      <alignment vertical="center"/>
    </xf>
    <xf numFmtId="43" fontId="2" fillId="0" borderId="0" xfId="1" applyNumberFormat="1" applyFont="1" applyAlignment="1">
      <alignment vertical="center"/>
    </xf>
    <xf numFmtId="15" fontId="2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87" fontId="3" fillId="2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1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87" fontId="2" fillId="0" borderId="5" xfId="1" applyNumberFormat="1" applyFont="1" applyBorder="1" applyAlignment="1">
      <alignment vertical="center"/>
    </xf>
    <xf numFmtId="187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7" fontId="2" fillId="0" borderId="7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3" fillId="0" borderId="0" xfId="0" applyFont="1"/>
    <xf numFmtId="0" fontId="2" fillId="0" borderId="9" xfId="0" applyFont="1" applyBorder="1"/>
    <xf numFmtId="0" fontId="2" fillId="3" borderId="0" xfId="0" applyFont="1" applyFill="1"/>
    <xf numFmtId="0" fontId="2" fillId="0" borderId="0" xfId="2" applyFont="1"/>
    <xf numFmtId="0" fontId="3" fillId="0" borderId="0" xfId="2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187" fontId="2" fillId="0" borderId="5" xfId="1" applyNumberFormat="1" applyFont="1" applyBorder="1" applyAlignment="1">
      <alignment vertical="top"/>
    </xf>
    <xf numFmtId="187" fontId="2" fillId="0" borderId="8" xfId="1" applyNumberFormat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95"/>
  <sheetViews>
    <sheetView topLeftCell="B1" workbookViewId="0">
      <selection activeCell="C21" sqref="C21"/>
    </sheetView>
  </sheetViews>
  <sheetFormatPr defaultRowHeight="20.25" customHeight="1"/>
  <cols>
    <col min="1" max="1" width="9" style="1"/>
    <col min="2" max="2" width="11.625" style="1" customWidth="1"/>
    <col min="3" max="3" width="85.125" style="1" bestFit="1" customWidth="1"/>
    <col min="4" max="4" width="10.875" style="2" bestFit="1" customWidth="1"/>
    <col min="5" max="5" width="9.875" style="2" bestFit="1" customWidth="1"/>
    <col min="6" max="16384" width="9" style="1"/>
  </cols>
  <sheetData>
    <row r="3" spans="2:5" ht="20.25" customHeight="1">
      <c r="B3" s="1" t="s">
        <v>0</v>
      </c>
    </row>
    <row r="5" spans="2:5" ht="20.25" customHeight="1">
      <c r="B5" s="1" t="s">
        <v>1</v>
      </c>
      <c r="D5" s="2">
        <f>SUM(D7:D23)</f>
        <v>797620</v>
      </c>
      <c r="E5" s="2">
        <f>SUM(E7:E23)</f>
        <v>349921</v>
      </c>
    </row>
    <row r="6" spans="2:5" ht="20.25" customHeight="1">
      <c r="B6" s="3">
        <v>21137</v>
      </c>
      <c r="C6" s="1" t="s">
        <v>2</v>
      </c>
    </row>
    <row r="7" spans="2:5" ht="20.25" customHeight="1">
      <c r="C7" s="1" t="s">
        <v>4</v>
      </c>
      <c r="D7" s="2">
        <v>95600</v>
      </c>
      <c r="E7" s="2">
        <v>84000</v>
      </c>
    </row>
    <row r="8" spans="2:5" ht="20.25" customHeight="1">
      <c r="C8" s="1" t="s">
        <v>3</v>
      </c>
      <c r="D8" s="2">
        <v>124680</v>
      </c>
      <c r="E8" s="4">
        <f>+D8</f>
        <v>124680</v>
      </c>
    </row>
    <row r="10" spans="2:5" ht="20.25" customHeight="1">
      <c r="B10" s="3">
        <v>21138</v>
      </c>
      <c r="C10" s="1" t="s">
        <v>7</v>
      </c>
    </row>
    <row r="11" spans="2:5" ht="20.25" customHeight="1">
      <c r="C11" s="1" t="s">
        <v>4</v>
      </c>
      <c r="D11" s="2">
        <v>90800</v>
      </c>
      <c r="E11" s="2">
        <v>78901</v>
      </c>
    </row>
    <row r="12" spans="2:5" ht="20.25" customHeight="1">
      <c r="C12" s="1" t="s">
        <v>3</v>
      </c>
      <c r="D12" s="2">
        <v>62340</v>
      </c>
      <c r="E12" s="4">
        <f>+D12</f>
        <v>62340</v>
      </c>
    </row>
    <row r="14" spans="2:5" ht="20.25" customHeight="1">
      <c r="B14" s="3">
        <v>21351</v>
      </c>
      <c r="C14" s="1" t="s">
        <v>26</v>
      </c>
    </row>
    <row r="15" spans="2:5" ht="20.25" customHeight="1">
      <c r="C15" s="1" t="s">
        <v>28</v>
      </c>
      <c r="D15" s="2">
        <v>63200</v>
      </c>
      <c r="E15" s="2">
        <v>0</v>
      </c>
    </row>
    <row r="16" spans="2:5" ht="20.25" customHeight="1">
      <c r="C16" s="1" t="s">
        <v>29</v>
      </c>
      <c r="D16" s="2">
        <v>50000</v>
      </c>
      <c r="E16" s="2">
        <v>0</v>
      </c>
    </row>
    <row r="18" spans="2:5" ht="20.25" customHeight="1">
      <c r="C18" s="1" t="s">
        <v>13</v>
      </c>
    </row>
    <row r="19" spans="2:5" ht="20.25" customHeight="1">
      <c r="C19" s="1" t="s">
        <v>30</v>
      </c>
      <c r="D19" s="2">
        <v>150000</v>
      </c>
      <c r="E19" s="2">
        <v>0</v>
      </c>
    </row>
    <row r="20" spans="2:5" ht="20.25" customHeight="1">
      <c r="C20" s="1" t="s">
        <v>20</v>
      </c>
      <c r="D20" s="2">
        <v>90000</v>
      </c>
      <c r="E20" s="2">
        <v>0</v>
      </c>
    </row>
    <row r="22" spans="2:5" ht="20.25" customHeight="1">
      <c r="C22" s="1" t="s">
        <v>8</v>
      </c>
    </row>
    <row r="23" spans="2:5" ht="20.25" customHeight="1">
      <c r="C23" s="1" t="s">
        <v>31</v>
      </c>
      <c r="D23" s="2">
        <v>71000</v>
      </c>
      <c r="E23" s="2">
        <v>0</v>
      </c>
    </row>
    <row r="25" spans="2:5" ht="20.25" customHeight="1">
      <c r="B25" s="1" t="s">
        <v>5</v>
      </c>
      <c r="D25" s="2">
        <f>SUM(D27:D68)</f>
        <v>5279880</v>
      </c>
      <c r="E25" s="2">
        <f>SUM(E27:E68)</f>
        <v>3450121.3200000003</v>
      </c>
    </row>
    <row r="26" spans="2:5" ht="20.25" customHeight="1">
      <c r="B26" s="3">
        <v>20761</v>
      </c>
      <c r="C26" s="1" t="s">
        <v>7</v>
      </c>
    </row>
    <row r="27" spans="2:5" ht="20.25" customHeight="1">
      <c r="B27" s="3"/>
      <c r="C27" s="1" t="s">
        <v>6</v>
      </c>
      <c r="D27" s="2">
        <v>601280</v>
      </c>
      <c r="E27" s="2">
        <v>420993</v>
      </c>
    </row>
    <row r="28" spans="2:5" ht="20.25" customHeight="1">
      <c r="C28" s="1" t="s">
        <v>3</v>
      </c>
      <c r="D28" s="2">
        <v>498720</v>
      </c>
      <c r="E28" s="4">
        <f>+D28</f>
        <v>498720</v>
      </c>
    </row>
    <row r="29" spans="2:5" ht="20.25" customHeight="1">
      <c r="D29" s="1"/>
      <c r="E29" s="1"/>
    </row>
    <row r="31" spans="2:5" ht="20.25" customHeight="1">
      <c r="C31" s="1" t="s">
        <v>2</v>
      </c>
    </row>
    <row r="32" spans="2:5" ht="20.25" customHeight="1">
      <c r="C32" s="1" t="s">
        <v>6</v>
      </c>
      <c r="D32" s="2">
        <v>638926</v>
      </c>
      <c r="E32" s="2">
        <v>595078</v>
      </c>
    </row>
    <row r="33" spans="2:5" ht="20.25" customHeight="1">
      <c r="C33" s="1" t="s">
        <v>3</v>
      </c>
      <c r="D33" s="2">
        <v>249360</v>
      </c>
      <c r="E33" s="4">
        <f>+D33</f>
        <v>249360</v>
      </c>
    </row>
    <row r="34" spans="2:5" ht="20.25" customHeight="1">
      <c r="C34" s="1" t="s">
        <v>3</v>
      </c>
      <c r="D34" s="2">
        <v>91834</v>
      </c>
      <c r="E34" s="4">
        <f>+D34</f>
        <v>91834</v>
      </c>
    </row>
    <row r="36" spans="2:5" ht="20.25" customHeight="1">
      <c r="B36" s="3">
        <v>20897</v>
      </c>
      <c r="C36" s="1" t="s">
        <v>8</v>
      </c>
    </row>
    <row r="37" spans="2:5" ht="20.25" customHeight="1">
      <c r="C37" s="1" t="s">
        <v>9</v>
      </c>
      <c r="D37" s="2">
        <v>312100</v>
      </c>
      <c r="E37" s="2">
        <v>312100</v>
      </c>
    </row>
    <row r="39" spans="2:5" ht="20.25" customHeight="1">
      <c r="C39" s="1" t="s">
        <v>10</v>
      </c>
    </row>
    <row r="40" spans="2:5" ht="20.25" customHeight="1">
      <c r="C40" s="1" t="s">
        <v>9</v>
      </c>
      <c r="D40" s="2">
        <v>5000</v>
      </c>
      <c r="E40" s="2">
        <v>5000</v>
      </c>
    </row>
    <row r="42" spans="2:5" ht="20.25" customHeight="1">
      <c r="B42" s="3">
        <v>21009</v>
      </c>
      <c r="C42" s="1" t="s">
        <v>11</v>
      </c>
    </row>
    <row r="43" spans="2:5" ht="20.25" customHeight="1">
      <c r="C43" s="1" t="s">
        <v>12</v>
      </c>
      <c r="D43" s="2">
        <v>382000</v>
      </c>
      <c r="E43" s="2">
        <v>370237.77</v>
      </c>
    </row>
    <row r="45" spans="2:5" ht="20.25" customHeight="1">
      <c r="C45" s="1" t="s">
        <v>13</v>
      </c>
    </row>
    <row r="46" spans="2:5" ht="20.25" customHeight="1">
      <c r="C46" s="1" t="s">
        <v>14</v>
      </c>
      <c r="D46" s="2">
        <v>600000</v>
      </c>
      <c r="E46" s="2">
        <v>144478.6</v>
      </c>
    </row>
    <row r="48" spans="2:5" ht="20.25" customHeight="1">
      <c r="C48" s="1" t="s">
        <v>15</v>
      </c>
    </row>
    <row r="49" spans="2:5" ht="20.25" customHeight="1">
      <c r="C49" s="1" t="s">
        <v>16</v>
      </c>
      <c r="D49" s="2">
        <v>64500</v>
      </c>
      <c r="E49" s="2">
        <v>0</v>
      </c>
    </row>
    <row r="51" spans="2:5" ht="20.25" customHeight="1">
      <c r="C51" s="1" t="s">
        <v>17</v>
      </c>
    </row>
    <row r="52" spans="2:5" ht="20.25" customHeight="1">
      <c r="C52" s="1" t="s">
        <v>18</v>
      </c>
      <c r="D52" s="2">
        <v>95300</v>
      </c>
      <c r="E52" s="2">
        <v>0</v>
      </c>
    </row>
    <row r="54" spans="2:5" ht="20.25" customHeight="1">
      <c r="B54" s="3">
        <v>21050</v>
      </c>
      <c r="C54" s="1" t="s">
        <v>13</v>
      </c>
    </row>
    <row r="55" spans="2:5" ht="20.25" customHeight="1">
      <c r="C55" s="1" t="s">
        <v>19</v>
      </c>
      <c r="D55" s="2">
        <v>821000</v>
      </c>
      <c r="E55" s="2">
        <v>659211.94999999995</v>
      </c>
    </row>
    <row r="56" spans="2:5" ht="20.25" customHeight="1">
      <c r="C56" s="1" t="s">
        <v>20</v>
      </c>
      <c r="D56" s="2">
        <v>90000</v>
      </c>
      <c r="E56" s="2">
        <v>0</v>
      </c>
    </row>
    <row r="58" spans="2:5" ht="20.25" customHeight="1">
      <c r="B58" s="3">
        <v>21081</v>
      </c>
      <c r="C58" s="1" t="s">
        <v>13</v>
      </c>
    </row>
    <row r="59" spans="2:5" ht="20.25" customHeight="1">
      <c r="C59" s="1" t="s">
        <v>21</v>
      </c>
      <c r="D59" s="2">
        <v>200000</v>
      </c>
      <c r="E59" s="2">
        <v>103108</v>
      </c>
    </row>
    <row r="61" spans="2:5" ht="20.25" customHeight="1">
      <c r="C61" s="1" t="s">
        <v>22</v>
      </c>
    </row>
    <row r="62" spans="2:5" ht="20.25" customHeight="1">
      <c r="C62" s="1" t="s">
        <v>23</v>
      </c>
      <c r="D62" s="2">
        <v>79060</v>
      </c>
      <c r="E62" s="2">
        <v>0</v>
      </c>
    </row>
    <row r="64" spans="2:5" ht="20.25" customHeight="1">
      <c r="C64" s="1" t="s">
        <v>24</v>
      </c>
    </row>
    <row r="65" spans="2:5" ht="20.25" customHeight="1">
      <c r="C65" s="1" t="s">
        <v>25</v>
      </c>
      <c r="D65" s="2">
        <v>256600</v>
      </c>
      <c r="E65" s="2">
        <v>0</v>
      </c>
    </row>
    <row r="67" spans="2:5" ht="20.25" customHeight="1">
      <c r="C67" s="1" t="s">
        <v>26</v>
      </c>
    </row>
    <row r="68" spans="2:5" ht="20.25" customHeight="1">
      <c r="C68" s="1" t="s">
        <v>27</v>
      </c>
      <c r="D68" s="2">
        <v>294200</v>
      </c>
    </row>
    <row r="71" spans="2:5" ht="20.25" customHeight="1">
      <c r="B71" s="1" t="s">
        <v>32</v>
      </c>
    </row>
    <row r="72" spans="2:5" ht="20.25" customHeight="1">
      <c r="B72" s="3">
        <v>20413</v>
      </c>
      <c r="C72" s="1" t="s">
        <v>22</v>
      </c>
    </row>
    <row r="73" spans="2:5" ht="20.25" customHeight="1">
      <c r="C73" s="1" t="s">
        <v>33</v>
      </c>
      <c r="D73" s="2">
        <v>40000</v>
      </c>
      <c r="E73" s="2">
        <v>39190</v>
      </c>
    </row>
    <row r="75" spans="2:5" ht="20.25" customHeight="1">
      <c r="C75" s="1" t="s">
        <v>7</v>
      </c>
    </row>
    <row r="76" spans="2:5" ht="20.25" customHeight="1">
      <c r="C76" s="1" t="s">
        <v>6</v>
      </c>
      <c r="D76" s="2">
        <v>724500</v>
      </c>
      <c r="E76" s="2">
        <v>609577.6</v>
      </c>
    </row>
    <row r="77" spans="2:5" ht="20.25" customHeight="1">
      <c r="C77" s="1" t="s">
        <v>3</v>
      </c>
      <c r="D77" s="2">
        <v>475500</v>
      </c>
      <c r="E77" s="4">
        <f>+D77</f>
        <v>475500</v>
      </c>
    </row>
    <row r="79" spans="2:5" ht="20.25" customHeight="1">
      <c r="B79" s="3">
        <v>20546</v>
      </c>
      <c r="C79" s="1" t="s">
        <v>24</v>
      </c>
    </row>
    <row r="80" spans="2:5" ht="20.25" customHeight="1">
      <c r="C80" s="1" t="s">
        <v>34</v>
      </c>
      <c r="D80" s="2">
        <v>118800</v>
      </c>
      <c r="E80" s="2">
        <v>0</v>
      </c>
    </row>
    <row r="82" spans="2:5" ht="20.25" customHeight="1">
      <c r="C82" s="1" t="s">
        <v>26</v>
      </c>
    </row>
    <row r="83" spans="2:5" ht="20.25" customHeight="1">
      <c r="C83" s="1" t="s">
        <v>35</v>
      </c>
      <c r="D83" s="2">
        <v>85800</v>
      </c>
      <c r="E83" s="2">
        <v>0</v>
      </c>
    </row>
    <row r="84" spans="2:5" ht="20.25" customHeight="1">
      <c r="C84" s="1" t="s">
        <v>35</v>
      </c>
    </row>
    <row r="85" spans="2:5" ht="20.25" customHeight="1">
      <c r="C85" s="1" t="s">
        <v>36</v>
      </c>
      <c r="D85" s="2">
        <v>150000</v>
      </c>
      <c r="E85" s="2">
        <v>0</v>
      </c>
    </row>
    <row r="87" spans="2:5" ht="20.25" customHeight="1">
      <c r="C87" s="1" t="s">
        <v>2</v>
      </c>
    </row>
    <row r="88" spans="2:5" ht="20.25" customHeight="1">
      <c r="C88" s="1" t="s">
        <v>6</v>
      </c>
      <c r="D88" s="2">
        <v>385446</v>
      </c>
      <c r="E88" s="2">
        <v>88714</v>
      </c>
    </row>
    <row r="89" spans="2:5" ht="20.25" customHeight="1">
      <c r="C89" s="1" t="s">
        <v>3</v>
      </c>
      <c r="D89" s="2">
        <v>414554</v>
      </c>
      <c r="E89" s="4">
        <f>+D89</f>
        <v>414554</v>
      </c>
    </row>
    <row r="91" spans="2:5" ht="20.25" customHeight="1">
      <c r="C91" s="1" t="s">
        <v>13</v>
      </c>
    </row>
    <row r="92" spans="2:5" ht="20.25" customHeight="1">
      <c r="C92" s="1" t="s">
        <v>37</v>
      </c>
      <c r="D92" s="2">
        <v>108220</v>
      </c>
      <c r="E92" s="2">
        <v>108220</v>
      </c>
    </row>
    <row r="94" spans="2:5" ht="20.25" customHeight="1">
      <c r="B94" s="3">
        <v>20728</v>
      </c>
      <c r="C94" s="1" t="s">
        <v>13</v>
      </c>
    </row>
    <row r="95" spans="2:5" ht="20.25" customHeight="1">
      <c r="C95" s="1" t="s">
        <v>38</v>
      </c>
      <c r="D95" s="2">
        <v>528780</v>
      </c>
      <c r="E95" s="2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showGridLines="0" workbookViewId="0">
      <selection activeCell="C21" sqref="C21"/>
    </sheetView>
  </sheetViews>
  <sheetFormatPr defaultRowHeight="20.25" customHeight="1"/>
  <cols>
    <col min="1" max="1" width="3.25" style="1" customWidth="1"/>
    <col min="2" max="2" width="9.5" style="1" customWidth="1"/>
    <col min="3" max="3" width="84.5" style="1" customWidth="1"/>
    <col min="4" max="5" width="11.75" style="2" customWidth="1"/>
    <col min="6" max="6" width="2.75" style="1" customWidth="1"/>
    <col min="7" max="16384" width="9" style="1"/>
  </cols>
  <sheetData>
    <row r="1" spans="2:5" ht="8.25" customHeight="1"/>
    <row r="2" spans="2:5" ht="20.25" customHeight="1">
      <c r="B2" s="42" t="s">
        <v>0</v>
      </c>
      <c r="C2" s="42"/>
      <c r="D2" s="42"/>
      <c r="E2" s="42"/>
    </row>
    <row r="3" spans="2:5" ht="20.25" customHeight="1">
      <c r="B3" s="42" t="s">
        <v>43</v>
      </c>
      <c r="C3" s="42"/>
      <c r="D3" s="42"/>
      <c r="E3" s="42"/>
    </row>
    <row r="4" spans="2:5" ht="8.25" customHeight="1"/>
    <row r="5" spans="2:5" ht="20.25" customHeight="1">
      <c r="C5" s="1" t="s">
        <v>40</v>
      </c>
      <c r="D5" s="2">
        <v>9271600</v>
      </c>
    </row>
    <row r="6" spans="2:5" ht="20.25" customHeight="1">
      <c r="C6" s="1" t="s">
        <v>41</v>
      </c>
      <c r="D6" s="2">
        <f>+D9</f>
        <v>5279880</v>
      </c>
    </row>
    <row r="7" spans="2:5" ht="20.25" customHeight="1">
      <c r="C7" s="1" t="s">
        <v>42</v>
      </c>
      <c r="D7" s="2">
        <f>+E9</f>
        <v>3450121.3200000003</v>
      </c>
      <c r="E7" s="13">
        <f>D7/D6*100</f>
        <v>65.344691924816473</v>
      </c>
    </row>
    <row r="8" spans="2:5" ht="8.25" customHeight="1"/>
    <row r="9" spans="2:5" s="17" customFormat="1" ht="20.25" customHeight="1">
      <c r="B9" s="15" t="s">
        <v>5</v>
      </c>
      <c r="C9" s="15"/>
      <c r="D9" s="16">
        <f>SUM(D11:D51)</f>
        <v>5279880</v>
      </c>
      <c r="E9" s="16">
        <f>SUM(E11:E51)</f>
        <v>3450121.3200000003</v>
      </c>
    </row>
    <row r="10" spans="2:5" ht="20.25" customHeight="1">
      <c r="B10" s="5">
        <v>20761</v>
      </c>
      <c r="C10" s="6" t="s">
        <v>7</v>
      </c>
      <c r="D10" s="7"/>
      <c r="E10" s="7"/>
    </row>
    <row r="11" spans="2:5" ht="20.25" customHeight="1">
      <c r="B11" s="14"/>
      <c r="C11" s="8" t="s">
        <v>6</v>
      </c>
      <c r="D11" s="9">
        <v>601280</v>
      </c>
      <c r="E11" s="9">
        <v>420993</v>
      </c>
    </row>
    <row r="12" spans="2:5" ht="20.25" customHeight="1">
      <c r="B12" s="8"/>
      <c r="C12" s="8" t="s">
        <v>3</v>
      </c>
      <c r="D12" s="9">
        <v>498720</v>
      </c>
      <c r="E12" s="10">
        <f>+D12</f>
        <v>498720</v>
      </c>
    </row>
    <row r="13" spans="2:5" ht="20.25" customHeight="1">
      <c r="B13" s="11"/>
      <c r="C13" s="11"/>
      <c r="D13" s="11"/>
      <c r="E13" s="11"/>
    </row>
    <row r="14" spans="2:5" ht="20.25" customHeight="1">
      <c r="B14" s="6"/>
      <c r="C14" s="6" t="s">
        <v>2</v>
      </c>
      <c r="D14" s="7"/>
      <c r="E14" s="7"/>
    </row>
    <row r="15" spans="2:5" ht="20.25" customHeight="1">
      <c r="B15" s="8"/>
      <c r="C15" s="8" t="s">
        <v>6</v>
      </c>
      <c r="D15" s="9">
        <v>638926</v>
      </c>
      <c r="E15" s="9">
        <v>595078</v>
      </c>
    </row>
    <row r="16" spans="2:5" ht="20.25" customHeight="1">
      <c r="B16" s="8"/>
      <c r="C16" s="8" t="s">
        <v>3</v>
      </c>
      <c r="D16" s="9">
        <v>249360</v>
      </c>
      <c r="E16" s="10">
        <f>+D16</f>
        <v>249360</v>
      </c>
    </row>
    <row r="17" spans="2:5" ht="20.25" customHeight="1">
      <c r="B17" s="8"/>
      <c r="C17" s="8" t="s">
        <v>3</v>
      </c>
      <c r="D17" s="9">
        <v>91834</v>
      </c>
      <c r="E17" s="10">
        <f>+D17</f>
        <v>91834</v>
      </c>
    </row>
    <row r="18" spans="2:5" ht="20.25" customHeight="1">
      <c r="B18" s="11"/>
      <c r="C18" s="11"/>
      <c r="D18" s="12"/>
      <c r="E18" s="12"/>
    </row>
    <row r="19" spans="2:5" ht="20.25" customHeight="1">
      <c r="B19" s="5">
        <v>20897</v>
      </c>
      <c r="C19" s="6" t="s">
        <v>8</v>
      </c>
      <c r="D19" s="7"/>
      <c r="E19" s="7"/>
    </row>
    <row r="20" spans="2:5" ht="20.25" customHeight="1">
      <c r="B20" s="8"/>
      <c r="C20" s="8" t="s">
        <v>9</v>
      </c>
      <c r="D20" s="9">
        <v>312100</v>
      </c>
      <c r="E20" s="9">
        <v>312100</v>
      </c>
    </row>
    <row r="21" spans="2:5" ht="20.25" customHeight="1">
      <c r="B21" s="11"/>
      <c r="C21" s="11"/>
      <c r="D21" s="12"/>
      <c r="E21" s="12"/>
    </row>
    <row r="22" spans="2:5" ht="20.25" customHeight="1">
      <c r="B22" s="5"/>
      <c r="C22" s="6" t="s">
        <v>10</v>
      </c>
      <c r="D22" s="7"/>
      <c r="E22" s="7"/>
    </row>
    <row r="23" spans="2:5" ht="20.25" customHeight="1">
      <c r="B23" s="8"/>
      <c r="C23" s="8" t="s">
        <v>9</v>
      </c>
      <c r="D23" s="9">
        <v>5000</v>
      </c>
      <c r="E23" s="9">
        <v>5000</v>
      </c>
    </row>
    <row r="24" spans="2:5" ht="20.25" customHeight="1">
      <c r="B24" s="11"/>
      <c r="C24" s="11"/>
      <c r="D24" s="12"/>
      <c r="E24" s="12"/>
    </row>
    <row r="25" spans="2:5" ht="20.25" customHeight="1">
      <c r="B25" s="5">
        <v>21009</v>
      </c>
      <c r="C25" s="6" t="s">
        <v>11</v>
      </c>
      <c r="D25" s="7"/>
      <c r="E25" s="7"/>
    </row>
    <row r="26" spans="2:5" ht="20.25" customHeight="1">
      <c r="B26" s="8"/>
      <c r="C26" s="8" t="s">
        <v>12</v>
      </c>
      <c r="D26" s="9">
        <v>382000</v>
      </c>
      <c r="E26" s="9">
        <v>370237.77</v>
      </c>
    </row>
    <row r="27" spans="2:5" ht="20.25" customHeight="1">
      <c r="B27" s="11"/>
      <c r="C27" s="11"/>
      <c r="D27" s="12"/>
      <c r="E27" s="12"/>
    </row>
    <row r="28" spans="2:5" ht="20.25" customHeight="1">
      <c r="B28" s="5"/>
      <c r="C28" s="6" t="s">
        <v>13</v>
      </c>
      <c r="D28" s="7"/>
      <c r="E28" s="7"/>
    </row>
    <row r="29" spans="2:5" ht="20.25" customHeight="1">
      <c r="B29" s="8"/>
      <c r="C29" s="8" t="s">
        <v>14</v>
      </c>
      <c r="D29" s="9">
        <v>600000</v>
      </c>
      <c r="E29" s="9">
        <v>144478.6</v>
      </c>
    </row>
    <row r="30" spans="2:5" ht="20.25" customHeight="1">
      <c r="B30" s="11"/>
      <c r="C30" s="11"/>
      <c r="D30" s="12"/>
      <c r="E30" s="12"/>
    </row>
    <row r="31" spans="2:5" ht="20.25" customHeight="1">
      <c r="B31" s="5"/>
      <c r="C31" s="6" t="s">
        <v>15</v>
      </c>
      <c r="D31" s="7"/>
      <c r="E31" s="7"/>
    </row>
    <row r="32" spans="2:5" ht="20.25" customHeight="1">
      <c r="B32" s="8"/>
      <c r="C32" s="8" t="s">
        <v>16</v>
      </c>
      <c r="D32" s="9">
        <v>64500</v>
      </c>
      <c r="E32" s="9">
        <v>0</v>
      </c>
    </row>
    <row r="33" spans="2:5" ht="20.25" customHeight="1">
      <c r="B33" s="11"/>
      <c r="C33" s="11"/>
      <c r="D33" s="12"/>
      <c r="E33" s="12"/>
    </row>
    <row r="34" spans="2:5" ht="20.25" customHeight="1">
      <c r="B34" s="5"/>
      <c r="C34" s="6" t="s">
        <v>17</v>
      </c>
      <c r="D34" s="7"/>
      <c r="E34" s="7"/>
    </row>
    <row r="35" spans="2:5" ht="20.25" customHeight="1">
      <c r="B35" s="8"/>
      <c r="C35" s="8" t="s">
        <v>18</v>
      </c>
      <c r="D35" s="9">
        <v>95300</v>
      </c>
      <c r="E35" s="9">
        <v>0</v>
      </c>
    </row>
    <row r="36" spans="2:5" ht="20.25" customHeight="1">
      <c r="B36" s="11"/>
      <c r="C36" s="11"/>
      <c r="D36" s="12"/>
      <c r="E36" s="12"/>
    </row>
    <row r="37" spans="2:5" ht="20.25" customHeight="1">
      <c r="B37" s="5">
        <v>21050</v>
      </c>
      <c r="C37" s="6" t="s">
        <v>13</v>
      </c>
      <c r="D37" s="7"/>
      <c r="E37" s="7"/>
    </row>
    <row r="38" spans="2:5" ht="20.25" customHeight="1">
      <c r="B38" s="8"/>
      <c r="C38" s="8" t="s">
        <v>19</v>
      </c>
      <c r="D38" s="9">
        <v>821000</v>
      </c>
      <c r="E38" s="9">
        <v>659211.94999999995</v>
      </c>
    </row>
    <row r="39" spans="2:5" ht="20.25" customHeight="1">
      <c r="B39" s="8"/>
      <c r="C39" s="8" t="s">
        <v>20</v>
      </c>
      <c r="D39" s="9">
        <v>90000</v>
      </c>
      <c r="E39" s="9">
        <v>0</v>
      </c>
    </row>
    <row r="40" spans="2:5" ht="20.25" customHeight="1">
      <c r="B40" s="11"/>
      <c r="C40" s="11"/>
      <c r="D40" s="12"/>
      <c r="E40" s="12"/>
    </row>
    <row r="41" spans="2:5" ht="20.25" customHeight="1">
      <c r="B41" s="5">
        <v>21081</v>
      </c>
      <c r="C41" s="6" t="s">
        <v>13</v>
      </c>
      <c r="D41" s="7"/>
      <c r="E41" s="7"/>
    </row>
    <row r="42" spans="2:5" ht="20.25" customHeight="1">
      <c r="B42" s="8"/>
      <c r="C42" s="8" t="s">
        <v>21</v>
      </c>
      <c r="D42" s="9">
        <v>200000</v>
      </c>
      <c r="E42" s="9">
        <v>103108</v>
      </c>
    </row>
    <row r="43" spans="2:5" ht="20.25" customHeight="1">
      <c r="B43" s="11"/>
      <c r="C43" s="11"/>
      <c r="D43" s="12"/>
      <c r="E43" s="12"/>
    </row>
    <row r="44" spans="2:5" ht="20.25" customHeight="1">
      <c r="B44" s="5"/>
      <c r="C44" s="6" t="s">
        <v>22</v>
      </c>
      <c r="D44" s="7"/>
      <c r="E44" s="7"/>
    </row>
    <row r="45" spans="2:5" ht="20.25" customHeight="1">
      <c r="B45" s="8"/>
      <c r="C45" s="8" t="s">
        <v>23</v>
      </c>
      <c r="D45" s="9">
        <v>79060</v>
      </c>
      <c r="E45" s="9">
        <v>0</v>
      </c>
    </row>
    <row r="46" spans="2:5" ht="20.25" customHeight="1">
      <c r="B46" s="11"/>
      <c r="C46" s="11"/>
      <c r="D46" s="12"/>
      <c r="E46" s="12"/>
    </row>
    <row r="47" spans="2:5" ht="20.25" customHeight="1">
      <c r="B47" s="5"/>
      <c r="C47" s="6" t="s">
        <v>24</v>
      </c>
      <c r="D47" s="7"/>
      <c r="E47" s="7"/>
    </row>
    <row r="48" spans="2:5" ht="20.25" customHeight="1">
      <c r="B48" s="8"/>
      <c r="C48" s="8" t="s">
        <v>25</v>
      </c>
      <c r="D48" s="9">
        <v>256600</v>
      </c>
      <c r="E48" s="9">
        <v>0</v>
      </c>
    </row>
    <row r="49" spans="2:5" ht="20.25" customHeight="1">
      <c r="B49" s="11"/>
      <c r="C49" s="11"/>
      <c r="D49" s="12"/>
      <c r="E49" s="12"/>
    </row>
    <row r="50" spans="2:5" ht="20.25" customHeight="1">
      <c r="B50" s="5"/>
      <c r="C50" s="6" t="s">
        <v>26</v>
      </c>
      <c r="D50" s="7"/>
      <c r="E50" s="7"/>
    </row>
    <row r="51" spans="2:5" ht="20.25" customHeight="1">
      <c r="B51" s="8"/>
      <c r="C51" s="8" t="s">
        <v>27</v>
      </c>
      <c r="D51" s="9">
        <v>294200</v>
      </c>
      <c r="E51" s="9"/>
    </row>
    <row r="52" spans="2:5" ht="20.25" customHeight="1">
      <c r="B52" s="11"/>
      <c r="C52" s="11"/>
      <c r="D52" s="12"/>
      <c r="E52" s="12"/>
    </row>
  </sheetData>
  <mergeCells count="2">
    <mergeCell ref="B2:E2"/>
    <mergeCell ref="B3:E3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4"/>
  <sheetViews>
    <sheetView showGridLines="0" workbookViewId="0">
      <selection activeCell="C21" sqref="C21"/>
    </sheetView>
  </sheetViews>
  <sheetFormatPr defaultRowHeight="20.25" customHeight="1"/>
  <cols>
    <col min="1" max="1" width="1.875" style="1" customWidth="1"/>
    <col min="2" max="2" width="11.625" style="1" customWidth="1"/>
    <col min="3" max="3" width="64.5" style="1" customWidth="1"/>
    <col min="4" max="4" width="10.875" style="2" bestFit="1" customWidth="1"/>
    <col min="5" max="5" width="9.875" style="2" bestFit="1" customWidth="1"/>
    <col min="6" max="6" width="3.625" style="1" customWidth="1"/>
    <col min="7" max="16384" width="9" style="1"/>
  </cols>
  <sheetData>
    <row r="2" spans="2:5" ht="20.25" customHeight="1">
      <c r="B2" s="42" t="s">
        <v>0</v>
      </c>
      <c r="C2" s="42"/>
      <c r="D2" s="42"/>
      <c r="E2" s="42"/>
    </row>
    <row r="3" spans="2:5" ht="20.25" customHeight="1">
      <c r="B3" s="42" t="s">
        <v>44</v>
      </c>
      <c r="C3" s="42"/>
      <c r="D3" s="42"/>
      <c r="E3" s="42"/>
    </row>
    <row r="4" spans="2:5" ht="15.75" customHeight="1"/>
    <row r="5" spans="2:5" ht="20.25" customHeight="1">
      <c r="C5" s="1" t="s">
        <v>40</v>
      </c>
      <c r="D5" s="2">
        <v>9271600</v>
      </c>
    </row>
    <row r="6" spans="2:5" ht="20.25" customHeight="1">
      <c r="C6" s="1" t="s">
        <v>41</v>
      </c>
      <c r="D6" s="2">
        <f>+D9</f>
        <v>3031600</v>
      </c>
    </row>
    <row r="7" spans="2:5" ht="20.25" customHeight="1">
      <c r="C7" s="1" t="s">
        <v>42</v>
      </c>
      <c r="D7" s="2">
        <f>+E9</f>
        <v>1735755.6</v>
      </c>
      <c r="E7" s="13">
        <f>D7/D6*100</f>
        <v>57.255429476184197</v>
      </c>
    </row>
    <row r="8" spans="2:5" ht="15.75" customHeight="1"/>
    <row r="9" spans="2:5" ht="20.25" customHeight="1">
      <c r="B9" s="15" t="s">
        <v>32</v>
      </c>
      <c r="C9" s="15"/>
      <c r="D9" s="16">
        <f>SUM(D10:D33)</f>
        <v>3031600</v>
      </c>
      <c r="E9" s="16">
        <f>SUM(E10:E33)</f>
        <v>1735755.6</v>
      </c>
    </row>
    <row r="10" spans="2:5" ht="20.25" customHeight="1">
      <c r="B10" s="5">
        <v>20413</v>
      </c>
      <c r="C10" s="6" t="s">
        <v>22</v>
      </c>
      <c r="D10" s="7"/>
      <c r="E10" s="7"/>
    </row>
    <row r="11" spans="2:5" ht="20.25" customHeight="1">
      <c r="B11" s="8"/>
      <c r="C11" s="8" t="s">
        <v>33</v>
      </c>
      <c r="D11" s="9">
        <v>40000</v>
      </c>
      <c r="E11" s="9">
        <v>39190</v>
      </c>
    </row>
    <row r="12" spans="2:5" ht="20.25" customHeight="1">
      <c r="B12" s="11"/>
      <c r="C12" s="11"/>
      <c r="D12" s="12"/>
      <c r="E12" s="12"/>
    </row>
    <row r="13" spans="2:5" ht="20.25" customHeight="1">
      <c r="B13" s="6"/>
      <c r="C13" s="6" t="s">
        <v>7</v>
      </c>
      <c r="D13" s="7"/>
      <c r="E13" s="7"/>
    </row>
    <row r="14" spans="2:5" ht="20.25" customHeight="1">
      <c r="B14" s="8"/>
      <c r="C14" s="8" t="s">
        <v>6</v>
      </c>
      <c r="D14" s="9">
        <v>724500</v>
      </c>
      <c r="E14" s="9">
        <v>609577.6</v>
      </c>
    </row>
    <row r="15" spans="2:5" ht="20.25" customHeight="1">
      <c r="B15" s="8"/>
      <c r="C15" s="8" t="s">
        <v>3</v>
      </c>
      <c r="D15" s="9">
        <v>475500</v>
      </c>
      <c r="E15" s="10">
        <f>+D15</f>
        <v>475500</v>
      </c>
    </row>
    <row r="16" spans="2:5" ht="20.25" customHeight="1">
      <c r="B16" s="11"/>
      <c r="C16" s="11"/>
      <c r="D16" s="12"/>
      <c r="E16" s="12"/>
    </row>
    <row r="17" spans="2:5" ht="20.25" customHeight="1">
      <c r="B17" s="5">
        <v>20546</v>
      </c>
      <c r="C17" s="6" t="s">
        <v>24</v>
      </c>
      <c r="D17" s="7"/>
      <c r="E17" s="7"/>
    </row>
    <row r="18" spans="2:5" ht="20.25" customHeight="1">
      <c r="B18" s="8"/>
      <c r="C18" s="8" t="s">
        <v>34</v>
      </c>
      <c r="D18" s="9">
        <v>118800</v>
      </c>
      <c r="E18" s="9">
        <v>0</v>
      </c>
    </row>
    <row r="19" spans="2:5" ht="20.25" customHeight="1">
      <c r="B19" s="11"/>
      <c r="C19" s="11"/>
      <c r="D19" s="12"/>
      <c r="E19" s="12"/>
    </row>
    <row r="20" spans="2:5" ht="20.25" customHeight="1">
      <c r="B20" s="6"/>
      <c r="C20" s="6" t="s">
        <v>26</v>
      </c>
      <c r="D20" s="7"/>
      <c r="E20" s="7"/>
    </row>
    <row r="21" spans="2:5" ht="20.25" customHeight="1">
      <c r="B21" s="8"/>
      <c r="C21" s="8" t="s">
        <v>35</v>
      </c>
      <c r="D21" s="9">
        <v>85800</v>
      </c>
      <c r="E21" s="9">
        <v>0</v>
      </c>
    </row>
    <row r="22" spans="2:5" ht="20.25" customHeight="1">
      <c r="B22" s="8"/>
      <c r="C22" s="8" t="s">
        <v>35</v>
      </c>
      <c r="D22" s="9"/>
      <c r="E22" s="9"/>
    </row>
    <row r="23" spans="2:5" ht="20.25" customHeight="1">
      <c r="B23" s="8"/>
      <c r="C23" s="8" t="s">
        <v>36</v>
      </c>
      <c r="D23" s="9">
        <v>150000</v>
      </c>
      <c r="E23" s="9">
        <v>0</v>
      </c>
    </row>
    <row r="24" spans="2:5" ht="20.25" customHeight="1">
      <c r="B24" s="11"/>
      <c r="C24" s="11"/>
      <c r="D24" s="12"/>
      <c r="E24" s="12"/>
    </row>
    <row r="25" spans="2:5" ht="20.25" customHeight="1">
      <c r="B25" s="6"/>
      <c r="C25" s="6" t="s">
        <v>2</v>
      </c>
      <c r="D25" s="7"/>
      <c r="E25" s="7"/>
    </row>
    <row r="26" spans="2:5" ht="20.25" customHeight="1">
      <c r="B26" s="8"/>
      <c r="C26" s="8" t="s">
        <v>6</v>
      </c>
      <c r="D26" s="9">
        <v>385446</v>
      </c>
      <c r="E26" s="9">
        <v>88714</v>
      </c>
    </row>
    <row r="27" spans="2:5" ht="20.25" customHeight="1">
      <c r="B27" s="8"/>
      <c r="C27" s="8" t="s">
        <v>3</v>
      </c>
      <c r="D27" s="9">
        <v>414554</v>
      </c>
      <c r="E27" s="10">
        <f>+D27</f>
        <v>414554</v>
      </c>
    </row>
    <row r="28" spans="2:5" ht="20.25" customHeight="1">
      <c r="B28" s="11"/>
      <c r="C28" s="11"/>
      <c r="D28" s="12"/>
      <c r="E28" s="12"/>
    </row>
    <row r="29" spans="2:5" ht="20.25" customHeight="1">
      <c r="B29" s="6"/>
      <c r="C29" s="6" t="s">
        <v>13</v>
      </c>
      <c r="D29" s="7"/>
      <c r="E29" s="7"/>
    </row>
    <row r="30" spans="2:5" ht="20.25" customHeight="1">
      <c r="B30" s="8"/>
      <c r="C30" s="8" t="s">
        <v>37</v>
      </c>
      <c r="D30" s="9">
        <v>108220</v>
      </c>
      <c r="E30" s="9">
        <v>108220</v>
      </c>
    </row>
    <row r="31" spans="2:5" ht="20.25" customHeight="1">
      <c r="B31" s="11"/>
      <c r="C31" s="11"/>
      <c r="D31" s="12"/>
      <c r="E31" s="12"/>
    </row>
    <row r="32" spans="2:5" ht="20.25" customHeight="1">
      <c r="B32" s="5">
        <v>20728</v>
      </c>
      <c r="C32" s="6" t="s">
        <v>13</v>
      </c>
      <c r="D32" s="7"/>
      <c r="E32" s="7"/>
    </row>
    <row r="33" spans="2:5" ht="20.25" customHeight="1">
      <c r="B33" s="8"/>
      <c r="C33" s="8" t="s">
        <v>38</v>
      </c>
      <c r="D33" s="9">
        <v>528780</v>
      </c>
      <c r="E33" s="9">
        <v>0</v>
      </c>
    </row>
    <row r="34" spans="2:5" ht="20.25" customHeight="1">
      <c r="B34" s="11"/>
      <c r="C34" s="11"/>
      <c r="D34" s="12"/>
      <c r="E34" s="12"/>
    </row>
  </sheetData>
  <mergeCells count="2">
    <mergeCell ref="B2:E2"/>
    <mergeCell ref="B3:E3"/>
  </mergeCells>
  <pageMargins left="0.11811023622047245" right="0.11811023622047245" top="0.35433070866141736" bottom="0.15748031496062992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8"/>
  <sheetViews>
    <sheetView showGridLines="0" topLeftCell="A7" workbookViewId="0">
      <selection activeCell="C21" sqref="C21"/>
    </sheetView>
  </sheetViews>
  <sheetFormatPr defaultRowHeight="20.25" customHeight="1"/>
  <cols>
    <col min="1" max="1" width="2.125" style="1" customWidth="1"/>
    <col min="2" max="2" width="9.5" style="1" customWidth="1"/>
    <col min="3" max="3" width="77.625" style="1" bestFit="1" customWidth="1"/>
    <col min="4" max="5" width="12.5" style="2" customWidth="1"/>
    <col min="6" max="6" width="1.375" style="1" customWidth="1"/>
    <col min="7" max="16384" width="9" style="1"/>
  </cols>
  <sheetData>
    <row r="2" spans="2:5" ht="20.25" customHeight="1">
      <c r="B2" s="42" t="s">
        <v>0</v>
      </c>
      <c r="C2" s="42"/>
      <c r="D2" s="42"/>
      <c r="E2" s="42"/>
    </row>
    <row r="3" spans="2:5" ht="20.25" customHeight="1">
      <c r="B3" s="42" t="s">
        <v>39</v>
      </c>
      <c r="C3" s="42"/>
      <c r="D3" s="42"/>
      <c r="E3" s="42"/>
    </row>
    <row r="5" spans="2:5" ht="20.25" customHeight="1">
      <c r="C5" s="1" t="s">
        <v>40</v>
      </c>
      <c r="D5" s="2">
        <v>9500000</v>
      </c>
    </row>
    <row r="6" spans="2:5" ht="20.25" customHeight="1">
      <c r="C6" s="1" t="s">
        <v>41</v>
      </c>
      <c r="D6" s="2">
        <v>797620</v>
      </c>
    </row>
    <row r="7" spans="2:5" ht="20.25" customHeight="1">
      <c r="C7" s="1" t="s">
        <v>42</v>
      </c>
      <c r="D7" s="2">
        <f>+E9</f>
        <v>349921</v>
      </c>
      <c r="E7" s="18">
        <f>D7/D6*100</f>
        <v>43.870640154459515</v>
      </c>
    </row>
    <row r="9" spans="2:5" s="17" customFormat="1" ht="20.25" customHeight="1">
      <c r="B9" s="15" t="s">
        <v>1</v>
      </c>
      <c r="C9" s="15"/>
      <c r="D9" s="16">
        <f>SUM(D11:D27)</f>
        <v>797620</v>
      </c>
      <c r="E9" s="16">
        <f>SUM(E11:E27)</f>
        <v>349921</v>
      </c>
    </row>
    <row r="10" spans="2:5" ht="20.25" customHeight="1">
      <c r="B10" s="5">
        <v>21137</v>
      </c>
      <c r="C10" s="6" t="s">
        <v>2</v>
      </c>
      <c r="D10" s="7"/>
      <c r="E10" s="7"/>
    </row>
    <row r="11" spans="2:5" ht="20.25" customHeight="1">
      <c r="B11" s="8"/>
      <c r="C11" s="8" t="s">
        <v>4</v>
      </c>
      <c r="D11" s="9">
        <v>95600</v>
      </c>
      <c r="E11" s="9">
        <v>84000</v>
      </c>
    </row>
    <row r="12" spans="2:5" ht="20.25" customHeight="1">
      <c r="B12" s="8"/>
      <c r="C12" s="8" t="s">
        <v>3</v>
      </c>
      <c r="D12" s="9">
        <v>124680</v>
      </c>
      <c r="E12" s="10">
        <f>+D12</f>
        <v>124680</v>
      </c>
    </row>
    <row r="13" spans="2:5" ht="20.25" customHeight="1">
      <c r="B13" s="11"/>
      <c r="C13" s="11"/>
      <c r="D13" s="12"/>
      <c r="E13" s="12"/>
    </row>
    <row r="14" spans="2:5" ht="20.25" customHeight="1">
      <c r="B14" s="5">
        <v>21138</v>
      </c>
      <c r="C14" s="6" t="s">
        <v>7</v>
      </c>
      <c r="D14" s="7"/>
      <c r="E14" s="7"/>
    </row>
    <row r="15" spans="2:5" ht="20.25" customHeight="1">
      <c r="B15" s="8"/>
      <c r="C15" s="8" t="s">
        <v>4</v>
      </c>
      <c r="D15" s="9">
        <v>90800</v>
      </c>
      <c r="E15" s="9">
        <v>78901</v>
      </c>
    </row>
    <row r="16" spans="2:5" ht="20.25" customHeight="1">
      <c r="B16" s="8"/>
      <c r="C16" s="8" t="s">
        <v>3</v>
      </c>
      <c r="D16" s="9">
        <v>62340</v>
      </c>
      <c r="E16" s="10">
        <f>+D16</f>
        <v>62340</v>
      </c>
    </row>
    <row r="17" spans="2:5" ht="20.25" customHeight="1">
      <c r="B17" s="11"/>
      <c r="C17" s="11"/>
      <c r="D17" s="12"/>
      <c r="E17" s="12"/>
    </row>
    <row r="18" spans="2:5" ht="20.25" customHeight="1">
      <c r="B18" s="5">
        <v>21351</v>
      </c>
      <c r="C18" s="6" t="s">
        <v>26</v>
      </c>
      <c r="D18" s="7"/>
      <c r="E18" s="7"/>
    </row>
    <row r="19" spans="2:5" ht="20.25" customHeight="1">
      <c r="B19" s="8"/>
      <c r="C19" s="8" t="s">
        <v>28</v>
      </c>
      <c r="D19" s="9">
        <v>63200</v>
      </c>
      <c r="E19" s="9">
        <v>0</v>
      </c>
    </row>
    <row r="20" spans="2:5" ht="20.25" customHeight="1">
      <c r="B20" s="8"/>
      <c r="C20" s="8" t="s">
        <v>29</v>
      </c>
      <c r="D20" s="9">
        <v>50000</v>
      </c>
      <c r="E20" s="9">
        <v>0</v>
      </c>
    </row>
    <row r="21" spans="2:5" ht="20.25" customHeight="1">
      <c r="B21" s="11"/>
      <c r="C21" s="11"/>
      <c r="D21" s="12"/>
      <c r="E21" s="12"/>
    </row>
    <row r="22" spans="2:5" ht="20.25" customHeight="1">
      <c r="B22" s="6"/>
      <c r="C22" s="6" t="s">
        <v>13</v>
      </c>
      <c r="D22" s="7"/>
      <c r="E22" s="7"/>
    </row>
    <row r="23" spans="2:5" ht="20.25" customHeight="1">
      <c r="B23" s="8"/>
      <c r="C23" s="8" t="s">
        <v>30</v>
      </c>
      <c r="D23" s="9">
        <v>150000</v>
      </c>
      <c r="E23" s="9">
        <v>0</v>
      </c>
    </row>
    <row r="24" spans="2:5" ht="20.25" customHeight="1">
      <c r="B24" s="8"/>
      <c r="C24" s="8" t="s">
        <v>20</v>
      </c>
      <c r="D24" s="9">
        <v>90000</v>
      </c>
      <c r="E24" s="9">
        <v>0</v>
      </c>
    </row>
    <row r="25" spans="2:5" ht="20.25" customHeight="1">
      <c r="B25" s="11"/>
      <c r="C25" s="11"/>
      <c r="D25" s="12"/>
      <c r="E25" s="12"/>
    </row>
    <row r="26" spans="2:5" ht="20.25" customHeight="1">
      <c r="B26" s="6"/>
      <c r="C26" s="6" t="s">
        <v>8</v>
      </c>
      <c r="D26" s="7"/>
      <c r="E26" s="7"/>
    </row>
    <row r="27" spans="2:5" ht="20.25" customHeight="1">
      <c r="B27" s="8"/>
      <c r="C27" s="8" t="s">
        <v>31</v>
      </c>
      <c r="D27" s="9">
        <v>71000</v>
      </c>
      <c r="E27" s="9">
        <v>0</v>
      </c>
    </row>
    <row r="28" spans="2:5" ht="20.25" customHeight="1">
      <c r="B28" s="11"/>
      <c r="C28" s="11"/>
      <c r="D28" s="12"/>
      <c r="E28" s="12"/>
    </row>
  </sheetData>
  <mergeCells count="2"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5"/>
  <sheetViews>
    <sheetView showGridLines="0" tabSelected="1" workbookViewId="0">
      <selection activeCell="B8" sqref="B8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43" t="s">
        <v>47</v>
      </c>
      <c r="C2" s="43"/>
      <c r="D2" s="43"/>
      <c r="E2" s="43"/>
      <c r="F2" s="43"/>
      <c r="G2" s="43"/>
    </row>
    <row r="3" spans="2:7" ht="23.25">
      <c r="B3" s="43" t="s">
        <v>39</v>
      </c>
      <c r="C3" s="43"/>
      <c r="D3" s="43"/>
      <c r="E3" s="43"/>
      <c r="F3" s="43"/>
      <c r="G3" s="43"/>
    </row>
    <row r="4" spans="2:7" ht="23.25">
      <c r="B4" s="43" t="s">
        <v>56</v>
      </c>
      <c r="C4" s="43"/>
      <c r="D4" s="43"/>
      <c r="E4" s="43"/>
      <c r="F4" s="43"/>
      <c r="G4" s="43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50</v>
      </c>
      <c r="E6" s="22" t="s">
        <v>48</v>
      </c>
      <c r="F6" s="22" t="s">
        <v>49</v>
      </c>
      <c r="G6" s="22" t="s">
        <v>51</v>
      </c>
    </row>
    <row r="7" spans="2:7" ht="24.75" customHeight="1">
      <c r="B7" s="29" t="s">
        <v>13</v>
      </c>
      <c r="C7" s="24"/>
      <c r="D7" s="24"/>
      <c r="E7" s="24"/>
      <c r="F7" s="24"/>
      <c r="G7" s="24"/>
    </row>
    <row r="8" spans="2:7" s="28" customFormat="1" ht="42">
      <c r="B8" s="27" t="s">
        <v>30</v>
      </c>
      <c r="C8" s="40">
        <v>150000</v>
      </c>
      <c r="D8" s="40">
        <v>0</v>
      </c>
      <c r="E8" s="40"/>
      <c r="F8" s="40"/>
      <c r="G8" s="40"/>
    </row>
    <row r="9" spans="2:7" ht="42">
      <c r="B9" s="31" t="s">
        <v>20</v>
      </c>
      <c r="C9" s="41">
        <v>90000</v>
      </c>
      <c r="D9" s="41">
        <v>0</v>
      </c>
      <c r="E9" s="41"/>
      <c r="F9" s="41"/>
      <c r="G9" s="41"/>
    </row>
    <row r="10" spans="2:7" ht="16.5" customHeight="1">
      <c r="B10" s="25"/>
      <c r="C10" s="26"/>
      <c r="D10" s="26"/>
      <c r="E10" s="26"/>
      <c r="F10" s="26"/>
      <c r="G10" s="26"/>
    </row>
    <row r="11" spans="2:7" ht="24.75" customHeight="1">
      <c r="B11" s="32" t="s">
        <v>52</v>
      </c>
    </row>
    <row r="12" spans="2:7" ht="24" customHeight="1">
      <c r="B12" s="33"/>
      <c r="C12" s="33"/>
      <c r="D12" s="33"/>
      <c r="E12" s="33"/>
      <c r="F12" s="33"/>
      <c r="G12" s="33"/>
    </row>
    <row r="13" spans="2:7" ht="24" customHeight="1">
      <c r="B13" s="33"/>
      <c r="C13" s="33"/>
      <c r="D13" s="33"/>
      <c r="E13" s="33"/>
      <c r="F13" s="33"/>
      <c r="G13" s="33"/>
    </row>
    <row r="14" spans="2:7" ht="16.5" customHeight="1"/>
    <row r="15" spans="2:7" ht="24.75" customHeight="1">
      <c r="B15" s="32" t="s">
        <v>53</v>
      </c>
    </row>
    <row r="16" spans="2:7" ht="24" customHeight="1">
      <c r="B16" s="33"/>
      <c r="C16" s="33"/>
      <c r="D16" s="33"/>
      <c r="E16" s="33"/>
      <c r="F16" s="33"/>
      <c r="G16" s="33"/>
    </row>
    <row r="17" spans="2:7" ht="24" customHeight="1">
      <c r="B17" s="33"/>
      <c r="C17" s="33"/>
      <c r="D17" s="33"/>
      <c r="E17" s="33"/>
      <c r="F17" s="33"/>
      <c r="G17" s="33"/>
    </row>
    <row r="18" spans="2:7" ht="16.5" customHeight="1"/>
    <row r="19" spans="2:7" ht="28.5" customHeight="1">
      <c r="E19" s="38" t="s">
        <v>54</v>
      </c>
      <c r="F19" s="32" t="s">
        <v>57</v>
      </c>
      <c r="G19" s="37"/>
    </row>
    <row r="20" spans="2:7" ht="28.5" customHeight="1">
      <c r="E20" s="38" t="s">
        <v>55</v>
      </c>
      <c r="F20" s="32" t="s">
        <v>57</v>
      </c>
      <c r="G20" s="37"/>
    </row>
    <row r="21" spans="2:7" ht="7.5" customHeight="1"/>
    <row r="22" spans="2:7" ht="10.5" customHeight="1"/>
    <row r="23" spans="2:7" ht="24.75" customHeight="1">
      <c r="E23" s="34"/>
      <c r="F23" s="34"/>
    </row>
    <row r="24" spans="2:7" ht="24.75" customHeight="1">
      <c r="E24" s="35"/>
      <c r="F24" s="34"/>
    </row>
    <row r="25" spans="2:7" ht="24.75" customHeight="1">
      <c r="E25" s="36"/>
      <c r="F25" s="34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B1:G27"/>
  <sheetViews>
    <sheetView showGridLines="0" workbookViewId="0">
      <selection activeCell="B8" sqref="B8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43" t="s">
        <v>47</v>
      </c>
      <c r="C2" s="43"/>
      <c r="D2" s="43"/>
      <c r="E2" s="43"/>
      <c r="F2" s="43"/>
      <c r="G2" s="43"/>
    </row>
    <row r="3" spans="2:7" ht="23.25">
      <c r="B3" s="43" t="s">
        <v>39</v>
      </c>
      <c r="C3" s="43"/>
      <c r="D3" s="43"/>
      <c r="E3" s="43"/>
      <c r="F3" s="43"/>
      <c r="G3" s="43"/>
    </row>
    <row r="4" spans="2:7" ht="23.25">
      <c r="B4" s="43" t="s">
        <v>56</v>
      </c>
      <c r="C4" s="43"/>
      <c r="D4" s="43"/>
      <c r="E4" s="43"/>
      <c r="F4" s="43"/>
      <c r="G4" s="43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50</v>
      </c>
      <c r="E6" s="22" t="s">
        <v>48</v>
      </c>
      <c r="F6" s="22" t="s">
        <v>49</v>
      </c>
      <c r="G6" s="22" t="s">
        <v>51</v>
      </c>
    </row>
    <row r="7" spans="2:7" ht="24.75" customHeight="1">
      <c r="B7" s="29" t="s">
        <v>7</v>
      </c>
      <c r="C7" s="24"/>
      <c r="D7" s="24"/>
      <c r="E7" s="24"/>
      <c r="F7" s="24"/>
      <c r="G7" s="24"/>
    </row>
    <row r="8" spans="2:7" s="28" customFormat="1" ht="42">
      <c r="B8" s="27" t="s">
        <v>4</v>
      </c>
      <c r="C8" s="40">
        <v>90800</v>
      </c>
      <c r="D8" s="40">
        <v>78901</v>
      </c>
      <c r="E8" s="40"/>
      <c r="F8" s="40"/>
      <c r="G8" s="40"/>
    </row>
    <row r="9" spans="2:7" ht="20.25" customHeight="1">
      <c r="B9" s="25"/>
      <c r="C9" s="26"/>
      <c r="D9" s="26"/>
      <c r="E9" s="26"/>
      <c r="F9" s="26"/>
      <c r="G9" s="26"/>
    </row>
    <row r="10" spans="2:7" ht="16.5" customHeight="1"/>
    <row r="11" spans="2:7" ht="24.75" customHeight="1">
      <c r="B11" s="32" t="s">
        <v>52</v>
      </c>
    </row>
    <row r="12" spans="2:7" ht="24" customHeight="1">
      <c r="B12" s="33"/>
      <c r="C12" s="33"/>
      <c r="D12" s="33"/>
      <c r="E12" s="33"/>
      <c r="F12" s="33"/>
      <c r="G12" s="33"/>
    </row>
    <row r="13" spans="2:7" ht="24" customHeight="1">
      <c r="B13" s="33"/>
      <c r="C13" s="33"/>
      <c r="D13" s="33"/>
      <c r="E13" s="33"/>
      <c r="F13" s="33"/>
      <c r="G13" s="33"/>
    </row>
    <row r="14" spans="2:7" ht="24" customHeight="1">
      <c r="B14" s="33"/>
      <c r="C14" s="33"/>
      <c r="D14" s="33"/>
      <c r="E14" s="33"/>
      <c r="F14" s="33"/>
      <c r="G14" s="33"/>
    </row>
    <row r="15" spans="2:7" ht="16.5" customHeight="1"/>
    <row r="16" spans="2:7" ht="24.75" customHeight="1">
      <c r="B16" s="32" t="s">
        <v>53</v>
      </c>
    </row>
    <row r="17" spans="2:7" ht="24" customHeight="1">
      <c r="B17" s="33"/>
      <c r="C17" s="33"/>
      <c r="D17" s="33"/>
      <c r="E17" s="33"/>
      <c r="F17" s="33"/>
      <c r="G17" s="33"/>
    </row>
    <row r="18" spans="2:7" ht="24" customHeight="1">
      <c r="B18" s="33"/>
      <c r="C18" s="33"/>
      <c r="D18" s="33"/>
      <c r="E18" s="33"/>
      <c r="F18" s="33"/>
      <c r="G18" s="33"/>
    </row>
    <row r="19" spans="2:7" ht="24" customHeight="1">
      <c r="B19" s="33"/>
      <c r="C19" s="33"/>
      <c r="D19" s="33"/>
      <c r="E19" s="33"/>
      <c r="F19" s="33"/>
      <c r="G19" s="33"/>
    </row>
    <row r="20" spans="2:7" ht="16.5" customHeight="1"/>
    <row r="21" spans="2:7" ht="28.5" customHeight="1">
      <c r="E21" s="38" t="s">
        <v>54</v>
      </c>
      <c r="F21" s="32" t="s">
        <v>57</v>
      </c>
      <c r="G21" s="37"/>
    </row>
    <row r="22" spans="2:7" ht="28.5" customHeight="1">
      <c r="E22" s="38" t="s">
        <v>55</v>
      </c>
      <c r="F22" s="32" t="s">
        <v>57</v>
      </c>
      <c r="G22" s="37"/>
    </row>
    <row r="23" spans="2:7" ht="7.5" customHeight="1"/>
    <row r="24" spans="2:7" ht="10.5" customHeight="1"/>
    <row r="25" spans="2:7" ht="24.75" customHeight="1">
      <c r="E25" s="34"/>
      <c r="F25" s="34"/>
    </row>
    <row r="26" spans="2:7" ht="24.75" customHeight="1">
      <c r="E26" s="35"/>
      <c r="F26" s="34"/>
    </row>
    <row r="27" spans="2:7" ht="24.75" customHeight="1">
      <c r="E27" s="36"/>
      <c r="F27" s="34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7"/>
  <sheetViews>
    <sheetView showGridLines="0" workbookViewId="0">
      <selection activeCell="B8" sqref="B8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43" t="s">
        <v>47</v>
      </c>
      <c r="C2" s="43"/>
      <c r="D2" s="43"/>
      <c r="E2" s="43"/>
      <c r="F2" s="43"/>
      <c r="G2" s="43"/>
    </row>
    <row r="3" spans="2:7" ht="23.25">
      <c r="B3" s="43" t="s">
        <v>39</v>
      </c>
      <c r="C3" s="43"/>
      <c r="D3" s="43"/>
      <c r="E3" s="43"/>
      <c r="F3" s="43"/>
      <c r="G3" s="43"/>
    </row>
    <row r="4" spans="2:7" ht="23.25">
      <c r="B4" s="43" t="s">
        <v>56</v>
      </c>
      <c r="C4" s="43"/>
      <c r="D4" s="43"/>
      <c r="E4" s="43"/>
      <c r="F4" s="43"/>
      <c r="G4" s="43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50</v>
      </c>
      <c r="E6" s="22" t="s">
        <v>48</v>
      </c>
      <c r="F6" s="22" t="s">
        <v>49</v>
      </c>
      <c r="G6" s="22" t="s">
        <v>51</v>
      </c>
    </row>
    <row r="7" spans="2:7" ht="24.75" customHeight="1">
      <c r="B7" s="30" t="s">
        <v>2</v>
      </c>
      <c r="C7" s="23"/>
      <c r="D7" s="23"/>
      <c r="E7" s="23"/>
      <c r="F7" s="23"/>
      <c r="G7" s="23"/>
    </row>
    <row r="8" spans="2:7" s="28" customFormat="1" ht="42">
      <c r="B8" s="39" t="s">
        <v>4</v>
      </c>
      <c r="C8" s="40">
        <v>95600</v>
      </c>
      <c r="D8" s="40">
        <v>84000</v>
      </c>
      <c r="E8" s="40"/>
      <c r="F8" s="40"/>
      <c r="G8" s="40"/>
    </row>
    <row r="9" spans="2:7" ht="20.25" customHeight="1">
      <c r="B9" s="25"/>
      <c r="C9" s="26"/>
      <c r="D9" s="26"/>
      <c r="E9" s="26"/>
      <c r="F9" s="26"/>
      <c r="G9" s="26"/>
    </row>
    <row r="10" spans="2:7" ht="16.5" customHeight="1"/>
    <row r="11" spans="2:7" ht="24.75" customHeight="1">
      <c r="B11" s="32" t="s">
        <v>52</v>
      </c>
    </row>
    <row r="12" spans="2:7" ht="24" customHeight="1">
      <c r="B12" s="33"/>
      <c r="C12" s="33"/>
      <c r="D12" s="33"/>
      <c r="E12" s="33"/>
      <c r="F12" s="33"/>
      <c r="G12" s="33"/>
    </row>
    <row r="13" spans="2:7" ht="24" customHeight="1">
      <c r="B13" s="33"/>
      <c r="C13" s="33"/>
      <c r="D13" s="33"/>
      <c r="E13" s="33"/>
      <c r="F13" s="33"/>
      <c r="G13" s="33"/>
    </row>
    <row r="14" spans="2:7" ht="24" customHeight="1">
      <c r="B14" s="33"/>
      <c r="C14" s="33"/>
      <c r="D14" s="33"/>
      <c r="E14" s="33"/>
      <c r="F14" s="33"/>
      <c r="G14" s="33"/>
    </row>
    <row r="15" spans="2:7" ht="16.5" customHeight="1"/>
    <row r="16" spans="2:7" ht="24.75" customHeight="1">
      <c r="B16" s="32" t="s">
        <v>53</v>
      </c>
    </row>
    <row r="17" spans="2:7" ht="24" customHeight="1">
      <c r="B17" s="33"/>
      <c r="C17" s="33"/>
      <c r="D17" s="33"/>
      <c r="E17" s="33"/>
      <c r="F17" s="33"/>
      <c r="G17" s="33"/>
    </row>
    <row r="18" spans="2:7" ht="24" customHeight="1">
      <c r="B18" s="33"/>
      <c r="C18" s="33"/>
      <c r="D18" s="33"/>
      <c r="E18" s="33"/>
      <c r="F18" s="33"/>
      <c r="G18" s="33"/>
    </row>
    <row r="19" spans="2:7" ht="24" customHeight="1">
      <c r="B19" s="33"/>
      <c r="C19" s="33"/>
      <c r="D19" s="33"/>
      <c r="E19" s="33"/>
      <c r="F19" s="33"/>
      <c r="G19" s="33"/>
    </row>
    <row r="20" spans="2:7" ht="16.5" customHeight="1"/>
    <row r="21" spans="2:7" ht="28.5" customHeight="1">
      <c r="E21" s="38" t="s">
        <v>54</v>
      </c>
      <c r="F21" s="32" t="s">
        <v>57</v>
      </c>
      <c r="G21" s="37"/>
    </row>
    <row r="22" spans="2:7" ht="28.5" customHeight="1">
      <c r="E22" s="38" t="s">
        <v>55</v>
      </c>
      <c r="F22" s="32" t="s">
        <v>57</v>
      </c>
      <c r="G22" s="37"/>
    </row>
    <row r="23" spans="2:7" ht="7.5" customHeight="1"/>
    <row r="24" spans="2:7" ht="10.5" customHeight="1"/>
    <row r="25" spans="2:7" ht="24.75" customHeight="1">
      <c r="E25" s="34"/>
      <c r="F25" s="34"/>
    </row>
    <row r="26" spans="2:7" ht="24.75" customHeight="1">
      <c r="E26" s="35"/>
      <c r="F26" s="34"/>
    </row>
    <row r="27" spans="2:7" ht="24.75" customHeight="1">
      <c r="E27" s="36"/>
      <c r="F27" s="34"/>
    </row>
  </sheetData>
  <mergeCells count="3">
    <mergeCell ref="B4:G4"/>
    <mergeCell ref="B3:G3"/>
    <mergeCell ref="B2:G2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B1:G27"/>
  <sheetViews>
    <sheetView showGridLines="0" workbookViewId="0">
      <selection activeCell="B8" sqref="B8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43" t="s">
        <v>47</v>
      </c>
      <c r="C2" s="43"/>
      <c r="D2" s="43"/>
      <c r="E2" s="43"/>
      <c r="F2" s="43"/>
      <c r="G2" s="43"/>
    </row>
    <row r="3" spans="2:7" ht="23.25">
      <c r="B3" s="43" t="s">
        <v>39</v>
      </c>
      <c r="C3" s="43"/>
      <c r="D3" s="43"/>
      <c r="E3" s="43"/>
      <c r="F3" s="43"/>
      <c r="G3" s="43"/>
    </row>
    <row r="4" spans="2:7" ht="23.25">
      <c r="B4" s="43" t="s">
        <v>56</v>
      </c>
      <c r="C4" s="43"/>
      <c r="D4" s="43"/>
      <c r="E4" s="43"/>
      <c r="F4" s="43"/>
      <c r="G4" s="43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50</v>
      </c>
      <c r="E6" s="22" t="s">
        <v>48</v>
      </c>
      <c r="F6" s="22" t="s">
        <v>49</v>
      </c>
      <c r="G6" s="22" t="s">
        <v>51</v>
      </c>
    </row>
    <row r="7" spans="2:7" ht="24.75" customHeight="1">
      <c r="B7" s="29" t="s">
        <v>26</v>
      </c>
      <c r="C7" s="24"/>
      <c r="D7" s="24"/>
      <c r="E7" s="24"/>
      <c r="F7" s="24"/>
      <c r="G7" s="24"/>
    </row>
    <row r="8" spans="2:7" s="28" customFormat="1" ht="42">
      <c r="B8" s="27" t="s">
        <v>28</v>
      </c>
      <c r="C8" s="40">
        <v>63200</v>
      </c>
      <c r="D8" s="40">
        <v>0</v>
      </c>
      <c r="E8" s="40"/>
      <c r="F8" s="40"/>
      <c r="G8" s="40"/>
    </row>
    <row r="9" spans="2:7" ht="20.25" customHeight="1">
      <c r="B9" s="25"/>
      <c r="C9" s="26"/>
      <c r="D9" s="26"/>
      <c r="E9" s="26"/>
      <c r="F9" s="26"/>
      <c r="G9" s="26"/>
    </row>
    <row r="10" spans="2:7" ht="16.5" customHeight="1"/>
    <row r="11" spans="2:7" ht="24.75" customHeight="1">
      <c r="B11" s="32" t="s">
        <v>52</v>
      </c>
    </row>
    <row r="12" spans="2:7" ht="24" customHeight="1">
      <c r="B12" s="33"/>
      <c r="C12" s="33"/>
      <c r="D12" s="33"/>
      <c r="E12" s="33"/>
      <c r="F12" s="33"/>
      <c r="G12" s="33"/>
    </row>
    <row r="13" spans="2:7" ht="24" customHeight="1">
      <c r="B13" s="33"/>
      <c r="C13" s="33"/>
      <c r="D13" s="33"/>
      <c r="E13" s="33"/>
      <c r="F13" s="33"/>
      <c r="G13" s="33"/>
    </row>
    <row r="14" spans="2:7" ht="24" customHeight="1">
      <c r="B14" s="33"/>
      <c r="C14" s="33"/>
      <c r="D14" s="33"/>
      <c r="E14" s="33"/>
      <c r="F14" s="33"/>
      <c r="G14" s="33"/>
    </row>
    <row r="15" spans="2:7" ht="16.5" customHeight="1"/>
    <row r="16" spans="2:7" ht="24.75" customHeight="1">
      <c r="B16" s="32" t="s">
        <v>53</v>
      </c>
    </row>
    <row r="17" spans="2:7" ht="24" customHeight="1">
      <c r="B17" s="33"/>
      <c r="C17" s="33"/>
      <c r="D17" s="33"/>
      <c r="E17" s="33"/>
      <c r="F17" s="33"/>
      <c r="G17" s="33"/>
    </row>
    <row r="18" spans="2:7" ht="24" customHeight="1">
      <c r="B18" s="33"/>
      <c r="C18" s="33"/>
      <c r="D18" s="33"/>
      <c r="E18" s="33"/>
      <c r="F18" s="33"/>
      <c r="G18" s="33"/>
    </row>
    <row r="19" spans="2:7" ht="24" customHeight="1">
      <c r="B19" s="33"/>
      <c r="C19" s="33"/>
      <c r="D19" s="33"/>
      <c r="E19" s="33"/>
      <c r="F19" s="33"/>
      <c r="G19" s="33"/>
    </row>
    <row r="20" spans="2:7" ht="16.5" customHeight="1"/>
    <row r="21" spans="2:7" ht="28.5" customHeight="1">
      <c r="E21" s="38" t="s">
        <v>54</v>
      </c>
      <c r="F21" s="32" t="s">
        <v>57</v>
      </c>
      <c r="G21" s="37"/>
    </row>
    <row r="22" spans="2:7" ht="28.5" customHeight="1">
      <c r="E22" s="38" t="s">
        <v>55</v>
      </c>
      <c r="F22" s="32" t="s">
        <v>57</v>
      </c>
      <c r="G22" s="37"/>
    </row>
    <row r="23" spans="2:7" ht="7.5" customHeight="1"/>
    <row r="24" spans="2:7" ht="10.5" customHeight="1"/>
    <row r="25" spans="2:7" ht="24.75" customHeight="1">
      <c r="E25" s="34"/>
      <c r="F25" s="34"/>
    </row>
    <row r="26" spans="2:7" ht="24.75" customHeight="1">
      <c r="E26" s="35"/>
      <c r="F26" s="34"/>
    </row>
    <row r="27" spans="2:7" ht="24.75" customHeight="1">
      <c r="E27" s="36"/>
      <c r="F27" s="34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7"/>
  <sheetViews>
    <sheetView showGridLines="0" workbookViewId="0">
      <selection activeCell="B8" sqref="B8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43" t="s">
        <v>47</v>
      </c>
      <c r="C2" s="43"/>
      <c r="D2" s="43"/>
      <c r="E2" s="43"/>
      <c r="F2" s="43"/>
      <c r="G2" s="43"/>
    </row>
    <row r="3" spans="2:7" ht="23.25">
      <c r="B3" s="43" t="s">
        <v>39</v>
      </c>
      <c r="C3" s="43"/>
      <c r="D3" s="43"/>
      <c r="E3" s="43"/>
      <c r="F3" s="43"/>
      <c r="G3" s="43"/>
    </row>
    <row r="4" spans="2:7" ht="23.25">
      <c r="B4" s="43" t="s">
        <v>56</v>
      </c>
      <c r="C4" s="43"/>
      <c r="D4" s="43"/>
      <c r="E4" s="43"/>
      <c r="F4" s="43"/>
      <c r="G4" s="43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50</v>
      </c>
      <c r="E6" s="22" t="s">
        <v>48</v>
      </c>
      <c r="F6" s="22" t="s">
        <v>49</v>
      </c>
      <c r="G6" s="22" t="s">
        <v>51</v>
      </c>
    </row>
    <row r="7" spans="2:7" ht="24.75" customHeight="1">
      <c r="B7" s="29" t="s">
        <v>8</v>
      </c>
      <c r="C7" s="24"/>
      <c r="D7" s="24"/>
      <c r="E7" s="24"/>
      <c r="F7" s="24"/>
      <c r="G7" s="24"/>
    </row>
    <row r="8" spans="2:7" s="28" customFormat="1" ht="42">
      <c r="B8" s="27" t="s">
        <v>31</v>
      </c>
      <c r="C8" s="40">
        <v>71000</v>
      </c>
      <c r="D8" s="40">
        <v>0</v>
      </c>
      <c r="E8" s="40"/>
      <c r="F8" s="40"/>
      <c r="G8" s="40"/>
    </row>
    <row r="9" spans="2:7" ht="20.25" customHeight="1">
      <c r="B9" s="25"/>
      <c r="C9" s="26"/>
      <c r="D9" s="26"/>
      <c r="E9" s="26"/>
      <c r="F9" s="26"/>
      <c r="G9" s="26"/>
    </row>
    <row r="10" spans="2:7" ht="16.5" customHeight="1"/>
    <row r="11" spans="2:7" ht="24.75" customHeight="1">
      <c r="B11" s="32" t="s">
        <v>52</v>
      </c>
    </row>
    <row r="12" spans="2:7" ht="24" customHeight="1">
      <c r="B12" s="33"/>
      <c r="C12" s="33"/>
      <c r="D12" s="33"/>
      <c r="E12" s="33"/>
      <c r="F12" s="33"/>
      <c r="G12" s="33"/>
    </row>
    <row r="13" spans="2:7" ht="24" customHeight="1">
      <c r="B13" s="33"/>
      <c r="C13" s="33"/>
      <c r="D13" s="33"/>
      <c r="E13" s="33"/>
      <c r="F13" s="33"/>
      <c r="G13" s="33"/>
    </row>
    <row r="14" spans="2:7" ht="24" customHeight="1">
      <c r="B14" s="33"/>
      <c r="C14" s="33"/>
      <c r="D14" s="33"/>
      <c r="E14" s="33"/>
      <c r="F14" s="33"/>
      <c r="G14" s="33"/>
    </row>
    <row r="15" spans="2:7" ht="16.5" customHeight="1"/>
    <row r="16" spans="2:7" ht="24.75" customHeight="1">
      <c r="B16" s="32" t="s">
        <v>53</v>
      </c>
    </row>
    <row r="17" spans="2:7" ht="24" customHeight="1">
      <c r="B17" s="33"/>
      <c r="C17" s="33"/>
      <c r="D17" s="33"/>
      <c r="E17" s="33"/>
      <c r="F17" s="33"/>
      <c r="G17" s="33"/>
    </row>
    <row r="18" spans="2:7" ht="24" customHeight="1">
      <c r="B18" s="33"/>
      <c r="C18" s="33"/>
      <c r="D18" s="33"/>
      <c r="E18" s="33"/>
      <c r="F18" s="33"/>
      <c r="G18" s="33"/>
    </row>
    <row r="19" spans="2:7" ht="24" customHeight="1">
      <c r="B19" s="33"/>
      <c r="C19" s="33"/>
      <c r="D19" s="33"/>
      <c r="E19" s="33"/>
      <c r="F19" s="33"/>
      <c r="G19" s="33"/>
    </row>
    <row r="20" spans="2:7" ht="16.5" customHeight="1"/>
    <row r="21" spans="2:7" ht="28.5" customHeight="1">
      <c r="E21" s="38" t="s">
        <v>54</v>
      </c>
      <c r="F21" s="32" t="s">
        <v>57</v>
      </c>
      <c r="G21" s="37"/>
    </row>
    <row r="22" spans="2:7" ht="28.5" customHeight="1">
      <c r="E22" s="38" t="s">
        <v>55</v>
      </c>
      <c r="F22" s="32" t="s">
        <v>57</v>
      </c>
      <c r="G22" s="37"/>
    </row>
    <row r="23" spans="2:7" ht="7.5" customHeight="1"/>
    <row r="24" spans="2:7" ht="10.5" customHeight="1"/>
    <row r="25" spans="2:7" ht="24.75" customHeight="1">
      <c r="E25" s="34"/>
      <c r="F25" s="34"/>
    </row>
    <row r="26" spans="2:7" ht="24.75" customHeight="1">
      <c r="E26" s="35"/>
      <c r="F26" s="34"/>
    </row>
    <row r="27" spans="2:7" ht="24.75" customHeight="1">
      <c r="E27" s="36"/>
      <c r="F27" s="34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5</vt:i4>
      </vt:variant>
    </vt:vector>
  </HeadingPairs>
  <TitlesOfParts>
    <vt:vector size="14" baseType="lpstr">
      <vt:lpstr>2558 (2)</vt:lpstr>
      <vt:lpstr>2557</vt:lpstr>
      <vt:lpstr>2556</vt:lpstr>
      <vt:lpstr>2558</vt:lpstr>
      <vt:lpstr>งานวิเทศสัมพันธ์</vt:lpstr>
      <vt:lpstr>ฝ่ายกิจการนิสิต วข สงขลา</vt:lpstr>
      <vt:lpstr>ฝ่ายกิจการนิสิต วข พัทลุง</vt:lpstr>
      <vt:lpstr>คณะเทคโนโลยีและการพัฒนาชุมชน</vt:lpstr>
      <vt:lpstr>คณะศึกษาศาสตร์</vt:lpstr>
      <vt:lpstr>คณะเทคโนโลยีและการพัฒนาชุมชน!Print_Titles</vt:lpstr>
      <vt:lpstr>คณะศึกษาศาสตร์!Print_Titles</vt:lpstr>
      <vt:lpstr>งานวิเทศสัมพันธ์!Print_Titles</vt:lpstr>
      <vt:lpstr>'ฝ่ายกิจการนิสิต วข พัทลุง'!Print_Titles</vt:lpstr>
      <vt:lpstr>'ฝ่ายกิจการนิสิต วข สงขลา'!Print_Titles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2016-07-26T04:42:26Z</dcterms:modified>
</cp:coreProperties>
</file>