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27" firstSheet="1" activeTab="1"/>
  </bookViews>
  <sheets>
    <sheet name="Sheet1" sheetId="1" state="hidden" r:id="rId1"/>
    <sheet name="ฝ่ายบริหารวิทยาเขตสงขลา" sheetId="13" r:id="rId2"/>
    <sheet name="ฝ่ายบริหารวิทยาเขตพัทลุง" sheetId="16" r:id="rId3"/>
    <sheet name="ฝ่ายกิจการนิสิตวิทยาเขตพัทลุง" sheetId="12" r:id="rId4"/>
    <sheet name="คณะวิทยาศาสตร์" sheetId="4" r:id="rId5"/>
    <sheet name="คณะเทคโนโลยีและการพัฒนาชุมชน" sheetId="14" r:id="rId6"/>
    <sheet name="คณะวิทยาการสุขภาพและการกีฬา" sheetId="3" r:id="rId7"/>
    <sheet name="สำนักหอสมุด (สงขลา)" sheetId="15" r:id="rId8"/>
  </sheets>
  <definedNames>
    <definedName name="_xlnm.Print_Titles" localSheetId="0">Sheet1!$A:$C,Sheet1!$2:$4</definedName>
    <definedName name="_xlnm.Print_Titles" localSheetId="5">คณะเทคโนโลยีและการพัฒนาชุมชน!$A:$C,คณะเทคโนโลยีและการพัฒนาชุมชน!$2:$6</definedName>
    <definedName name="_xlnm.Print_Titles" localSheetId="6">คณะวิทยาการสุขภาพและการกีฬา!$A:$C,คณะวิทยาการสุขภาพและการกีฬา!$2:$6</definedName>
    <definedName name="_xlnm.Print_Titles" localSheetId="4">คณะวิทยาศาสตร์!$A:$C,คณะวิทยาศาสตร์!$2:$6</definedName>
    <definedName name="_xlnm.Print_Titles" localSheetId="3">ฝ่ายกิจการนิสิตวิทยาเขตพัทลุง!$A:$C,ฝ่ายกิจการนิสิตวิทยาเขตพัทลุง!$2:$6</definedName>
    <definedName name="_xlnm.Print_Titles" localSheetId="2">ฝ่ายบริหารวิทยาเขตพัทลุง!$A:$C,ฝ่ายบริหารวิทยาเขตพัทลุง!$2:$6</definedName>
    <definedName name="_xlnm.Print_Titles" localSheetId="1">ฝ่ายบริหารวิทยาเขตสงขลา!$A:$C,ฝ่ายบริหารวิทยาเขตสงขลา!$2:$7</definedName>
    <definedName name="_xlnm.Print_Titles" localSheetId="7">'สำนักหอสมุด (สงขลา)'!$A:$C,'สำนักหอสมุด (สงขลา)'!$2:$6</definedName>
  </definedNames>
  <calcPr calcId="152511"/>
</workbook>
</file>

<file path=xl/calcChain.xml><?xml version="1.0" encoding="utf-8"?>
<calcChain xmlns="http://schemas.openxmlformats.org/spreadsheetml/2006/main">
  <c r="G2" i="1"/>
  <c r="F2"/>
  <c r="D12" i="4"/>
  <c r="D12" i="12"/>
  <c r="D18" i="16"/>
  <c r="D10" i="15"/>
  <c r="D10" i="14"/>
  <c r="D48" i="13"/>
  <c r="D12" i="3"/>
  <c r="E6" i="1" l="1"/>
  <c r="D6"/>
</calcChain>
</file>

<file path=xl/sharedStrings.xml><?xml version="1.0" encoding="utf-8"?>
<sst xmlns="http://schemas.openxmlformats.org/spreadsheetml/2006/main" count="465" uniqueCount="109">
  <si>
    <t>ปรับปรุงทาสีอาคารวิทยาการสุขภาพและการกีฬา</t>
  </si>
  <si>
    <t>ต.บ้านพร้าว อ.ป่าพะยอม จ.พัทลุง</t>
  </si>
  <si>
    <t>รายการ</t>
  </si>
  <si>
    <t>คำขอ</t>
  </si>
  <si>
    <t>จัดสรร</t>
  </si>
  <si>
    <t>หน่วยงาน</t>
  </si>
  <si>
    <t>ปรับปรุงพื้นทางเดินเชื่อมต่อระหว่างอาคาร</t>
  </si>
  <si>
    <t>ปรับปรุงทาสีอาคารปฏิบัติการวิทยาศาสตร์ 1</t>
  </si>
  <si>
    <t>คณะวิทยาศาสตร์</t>
  </si>
  <si>
    <t>คณะ วสก.</t>
  </si>
  <si>
    <t>ปรับปรุงทาสีอาคารปฏิบัติการวิทยาศาสตร์ 2</t>
  </si>
  <si>
    <t>ก่อสร้างหลังคาคลุมโรงจอดรถหอพักพะยอม 1</t>
  </si>
  <si>
    <t>ฝ่ายกิจการนิสิต วข พัทลุง</t>
  </si>
  <si>
    <t>ก่อสร้างลานคอนกรีตหอพักพะยอม 1</t>
  </si>
  <si>
    <t>ปรับปรุงระบบไฟฟ้ารอบสระน้ำ</t>
  </si>
  <si>
    <t>ต.เขารูปช้าง อ.เมือง จ.สงขลา</t>
  </si>
  <si>
    <t>ฝ่ายบริหาร วข สงขลา</t>
  </si>
  <si>
    <t>ปรับปรุงระบบไฟฟ้าบริเวณบ้านพัก</t>
  </si>
  <si>
    <t>ปรับปรุงคอนกรีตลานปูเลียบ</t>
  </si>
  <si>
    <t>ก่อสร้างถังเก็บน้ำสำรองอาคารคณะมนุษยศาสตร์ฯ</t>
  </si>
  <si>
    <t>ปรับปรุงประตูห้องเรียนอาคารคณะมนุษยศาสตร์ฯ</t>
  </si>
  <si>
    <t>ปรับปรุงห้องพักอาจารย์และห้องน้ำอาจารย์คณะมนุษยศาสตร์ฯ</t>
  </si>
  <si>
    <t>ปรับปรุงระบบไฟฟ้าอาคาร 4</t>
  </si>
  <si>
    <t>ปรับปรุงห้องประชุมปาริชาต</t>
  </si>
  <si>
    <t>ปรับปรุงอาคารสถานที่</t>
  </si>
  <si>
    <t>ปรับปรุงอาคารที่พัก ขนาด 24 ยูนิต</t>
  </si>
  <si>
    <t>ปรับปรุงระบบไฟฟ้าแสงสว่างทางเข้ามหาวิทยาลัย วข สงขลา</t>
  </si>
  <si>
    <t>ปรับปรุงลานกิจกรรมไฟฟ้าแสงสว่าง หอพักปาริชาต 3</t>
  </si>
  <si>
    <t>ปรับปรุงพื้นที่บริเวณหอพักทางหลาง 1</t>
  </si>
  <si>
    <t>ก่อสร้างราวบันได อาคาร 17</t>
  </si>
  <si>
    <t>ปรับปรุงห้องสำนักงานและห้องเรียนวิทยาลัยนานาชาติ</t>
  </si>
  <si>
    <t>ปรับปรุงบริเวณโถงอาคาร 7</t>
  </si>
  <si>
    <t xml:space="preserve">ปรับปรุงถนนทางเข้าอาคาร 7 </t>
  </si>
  <si>
    <t>ปรับปรุงบ้านพักบุคลากร</t>
  </si>
  <si>
    <t>ปรับปรุงบ่อดักไขมัน</t>
  </si>
  <si>
    <t>ปรับปรุงระบบน้ำพุ สถาบันทักษิณ</t>
  </si>
  <si>
    <t>ต.เกาะยอ อ.เมือง จ.สงขลา</t>
  </si>
  <si>
    <t>ก่อสร้างโรงจอดรถอาคารปฏิบัติการเทคโนโลยีการเกษตร 1</t>
  </si>
  <si>
    <t>คณะเทคโนฯ</t>
  </si>
  <si>
    <t>ปรับปรุงห้องน้ำสำนักหอสมุด วข สงขลา</t>
  </si>
  <si>
    <t>สำนักหอสมุด (สงขลา)</t>
  </si>
  <si>
    <t>ปรับปรุงระบบดักไขมันโรงอาหาร 2</t>
  </si>
  <si>
    <t>ฝ่ายบริหาร วข พัทลุง</t>
  </si>
  <si>
    <t>ปรับปรุงภูมิทัศน์บริเวณอาคารศูนย์เครื่องมือกลาง</t>
  </si>
  <si>
    <t>ปรับปรุงระบบจราจรบริเวณทางร่วมทางแยกภายในมหาวิทยาลัย</t>
  </si>
  <si>
    <t>ปรับปรุงซ่อมแซมพื้นที่ชั้นล่าง อาคารที่พักบุคลากร 1-3</t>
  </si>
  <si>
    <t>ปรับปรุงระบบไฟฟ้าถนนทางเข้าอาคารศูนย์เครื่องมือกลาง</t>
  </si>
  <si>
    <t xml:space="preserve">รายละเอียดโครงการอนุมัติรายการตามมาตรการกระตุ้นการลงทุนขนาดเล็กของรัฐบาล </t>
  </si>
  <si>
    <t>รวม</t>
  </si>
  <si>
    <t>หลักการและเหตุผล</t>
  </si>
  <si>
    <t>สัญญาเลขที่</t>
  </si>
  <si>
    <t>ผู้รับจ้าง</t>
  </si>
  <si>
    <t>วันทำสัญญา</t>
  </si>
  <si>
    <t>ระยะเวลาดำเนินงาน</t>
  </si>
  <si>
    <t>รายละเอียดการดำเนินโครงการ</t>
  </si>
  <si>
    <t>วัตถุประสงค์</t>
  </si>
  <si>
    <t>รายละเอียดตามสัญญา</t>
  </si>
  <si>
    <t>ผลการดำเนินงาน</t>
  </si>
  <si>
    <t>ต.ค.</t>
  </si>
  <si>
    <t>พ.ย.</t>
  </si>
  <si>
    <t>ธ.ค.</t>
  </si>
  <si>
    <t>ขั้นตอนการจัดซื้อจัดจ้าง</t>
  </si>
  <si>
    <t>ผลการเบิกจ่าย</t>
  </si>
  <si>
    <t>ปัญหาอุปสรรค</t>
  </si>
  <si>
    <t>ฝ่ายบริหารวิทยาเขตสงขลา</t>
  </si>
  <si>
    <t>วันที่ ........................................................................................</t>
  </si>
  <si>
    <t>การจัดซื้อจัดจ้าง</t>
  </si>
  <si>
    <t>ผลการ</t>
  </si>
  <si>
    <t>เบิกจ่าย</t>
  </si>
  <si>
    <t>ดำเนินงาน</t>
  </si>
  <si>
    <t>งบประมาณ</t>
  </si>
  <si>
    <t>รายละเอียดขั้นตอน</t>
  </si>
  <si>
    <t>การดำเนินงาน</t>
  </si>
  <si>
    <t xml:space="preserve">รายงาน รายละเอียดผลการดำเนินงานรายการตามมาตรการกระตุ้นการลงทุนขนาดเล็กของรัฐบาล </t>
  </si>
  <si>
    <t>วงเงินตามสัญญา</t>
  </si>
  <si>
    <t>คณะวิทยการสุขภาพและการกีฬา</t>
  </si>
  <si>
    <t>1.</t>
  </si>
  <si>
    <t>2.</t>
  </si>
  <si>
    <t>ฝ่ายกิจการนิสิตวิทยาเขตพัทลุง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</si>
  <si>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</si>
  <si>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</si>
  <si>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</si>
  <si>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</si>
  <si>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</si>
  <si>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</si>
  <si>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</si>
  <si>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</si>
  <si>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</si>
  <si>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</si>
  <si>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</si>
  <si>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</si>
  <si>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</si>
  <si>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</si>
  <si>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</si>
  <si>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</si>
  <si>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</si>
  <si>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</si>
  <si>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คณะเทคโนโลยีและการพัฒนาชุมชน</t>
  </si>
  <si>
    <t>ฝ่ายบริหารวิทยาเขตพัทลุง</t>
  </si>
  <si>
    <t>ปัญหา/อุปสรรค</t>
  </si>
  <si>
    <t>การจัดจ้าง (1)</t>
  </si>
  <si>
    <r>
      <t xml:space="preserve">หมายเหตุ : (1) </t>
    </r>
    <r>
      <rPr>
        <sz val="16"/>
        <color theme="1"/>
        <rFont val="TH SarabunPSK"/>
        <family val="2"/>
      </rPr>
      <t>ระบุผลการดำเนินงาน ตามลำดับข้อที่กำหนด</t>
    </r>
  </si>
  <si>
    <t xml:space="preserve">            1. แต่งตั้งคณะกรรมการกำหนดราคากลาง</t>
  </si>
  <si>
    <t xml:space="preserve">            2. จัดทำราคากลาง</t>
  </si>
  <si>
    <t xml:space="preserve">            3. แต่งตั้งคณะกรรมการ TOR</t>
  </si>
  <si>
    <t xml:space="preserve">            4. จัดทำ TOR</t>
  </si>
  <si>
    <t xml:space="preserve">            5. แต่งตั้งคณะกรรมการจัดจ้าง</t>
  </si>
  <si>
    <t xml:space="preserve">            6. ออกประกาศ</t>
  </si>
  <si>
    <t xml:space="preserve">            7. ได้ผู้รับจ้างแล้ว รอลงนามในสัญญา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</si>
</sst>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87" fontId="2" fillId="0" borderId="0" xfId="1" applyNumberFormat="1" applyFont="1"/>
    <xf numFmtId="0" fontId="2" fillId="0" borderId="4" xfId="0" applyFont="1" applyBorder="1"/>
    <xf numFmtId="187" fontId="2" fillId="0" borderId="4" xfId="1" applyNumberFormat="1" applyFont="1" applyBorder="1"/>
    <xf numFmtId="0" fontId="2" fillId="0" borderId="5" xfId="0" applyFont="1" applyBorder="1"/>
    <xf numFmtId="187" fontId="2" fillId="0" borderId="5" xfId="1" applyNumberFormat="1" applyFont="1" applyBorder="1"/>
    <xf numFmtId="0" fontId="2" fillId="0" borderId="6" xfId="0" applyFont="1" applyBorder="1"/>
    <xf numFmtId="187" fontId="2" fillId="0" borderId="6" xfId="1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top"/>
    </xf>
    <xf numFmtId="187" fontId="3" fillId="3" borderId="4" xfId="1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3" fillId="3" borderId="12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187" fontId="3" fillId="3" borderId="6" xfId="1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7" fontId="2" fillId="0" borderId="5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7" fontId="3" fillId="3" borderId="6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7" fontId="3" fillId="3" borderId="7" xfId="1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87" fontId="3" fillId="3" borderId="1" xfId="1" applyNumberFormat="1" applyFont="1" applyFill="1" applyBorder="1" applyAlignment="1">
      <alignment vertical="center"/>
    </xf>
    <xf numFmtId="43" fontId="2" fillId="0" borderId="0" xfId="1" applyFont="1"/>
    <xf numFmtId="43" fontId="2" fillId="0" borderId="0" xfId="0" applyNumberFormat="1" applyFont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4" borderId="0" xfId="0" applyFont="1" applyFill="1"/>
    <xf numFmtId="0" fontId="8" fillId="0" borderId="0" xfId="0" applyFont="1"/>
    <xf numFmtId="0" fontId="3" fillId="3" borderId="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2"/>
  <sheetViews>
    <sheetView showGridLines="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RowHeight="21"/>
  <cols>
    <col min="1" max="1" width="1.625" style="1" customWidth="1"/>
    <col min="2" max="2" width="4.125" style="1" customWidth="1"/>
    <col min="3" max="3" width="45.125" style="1" customWidth="1"/>
    <col min="4" max="5" width="12.625" style="2" customWidth="1"/>
    <col min="6" max="6" width="19" style="1" bestFit="1" customWidth="1"/>
    <col min="7" max="8" width="31" style="1" customWidth="1"/>
    <col min="9" max="15" width="14.625" style="1" customWidth="1"/>
    <col min="16" max="21" width="13" style="1" customWidth="1"/>
    <col min="22" max="22" width="35.125" style="1" customWidth="1"/>
    <col min="23" max="16384" width="9" style="1"/>
  </cols>
  <sheetData>
    <row r="1" spans="2:22" ht="11.25" customHeight="1"/>
    <row r="2" spans="2:22" ht="26.25">
      <c r="B2" s="17" t="s">
        <v>47</v>
      </c>
      <c r="F2" s="57">
        <f>15788700+4020000+594900+1242000+400000+626800+769000</f>
        <v>23441400</v>
      </c>
      <c r="G2" s="58">
        <f>F2-E6</f>
        <v>0</v>
      </c>
    </row>
    <row r="3" spans="2:22" ht="8.25" customHeight="1"/>
    <row r="4" spans="2:22" s="22" customFormat="1">
      <c r="B4" s="68" t="s">
        <v>2</v>
      </c>
      <c r="C4" s="69"/>
      <c r="D4" s="19" t="s">
        <v>3</v>
      </c>
      <c r="E4" s="19" t="s">
        <v>4</v>
      </c>
      <c r="F4" s="20" t="s">
        <v>5</v>
      </c>
      <c r="G4" s="21" t="s">
        <v>55</v>
      </c>
      <c r="H4" s="20" t="s">
        <v>49</v>
      </c>
      <c r="I4" s="63" t="s">
        <v>61</v>
      </c>
      <c r="J4" s="64"/>
      <c r="K4" s="65"/>
      <c r="L4" s="63" t="s">
        <v>56</v>
      </c>
      <c r="M4" s="64"/>
      <c r="N4" s="64"/>
      <c r="O4" s="65"/>
      <c r="P4" s="63" t="s">
        <v>57</v>
      </c>
      <c r="Q4" s="64"/>
      <c r="R4" s="65"/>
      <c r="S4" s="63" t="s">
        <v>62</v>
      </c>
      <c r="T4" s="64"/>
      <c r="U4" s="65"/>
      <c r="V4" s="18" t="s">
        <v>63</v>
      </c>
    </row>
    <row r="5" spans="2:22" s="22" customFormat="1">
      <c r="B5" s="23"/>
      <c r="C5" s="24"/>
      <c r="D5" s="25"/>
      <c r="E5" s="25"/>
      <c r="F5" s="26"/>
      <c r="G5" s="27" t="s">
        <v>54</v>
      </c>
      <c r="H5" s="26"/>
      <c r="I5" s="28"/>
      <c r="J5" s="28"/>
      <c r="K5" s="28"/>
      <c r="L5" s="28" t="s">
        <v>50</v>
      </c>
      <c r="M5" s="28" t="s">
        <v>51</v>
      </c>
      <c r="N5" s="28" t="s">
        <v>52</v>
      </c>
      <c r="O5" s="28" t="s">
        <v>53</v>
      </c>
      <c r="P5" s="26" t="s">
        <v>58</v>
      </c>
      <c r="Q5" s="26" t="s">
        <v>59</v>
      </c>
      <c r="R5" s="26" t="s">
        <v>60</v>
      </c>
      <c r="S5" s="26" t="s">
        <v>58</v>
      </c>
      <c r="T5" s="26" t="s">
        <v>59</v>
      </c>
      <c r="U5" s="26" t="s">
        <v>60</v>
      </c>
      <c r="V5" s="26"/>
    </row>
    <row r="6" spans="2:22" ht="25.5" customHeight="1">
      <c r="B6" s="66" t="s">
        <v>48</v>
      </c>
      <c r="C6" s="67"/>
      <c r="D6" s="15">
        <f>SUM(D7:D72)</f>
        <v>25536700</v>
      </c>
      <c r="E6" s="15">
        <f>SUM(E7:E72)</f>
        <v>23441400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2" ht="25.5" customHeight="1">
      <c r="B7" s="12">
        <v>1</v>
      </c>
      <c r="C7" s="9" t="s">
        <v>0</v>
      </c>
      <c r="D7" s="4">
        <v>924000</v>
      </c>
      <c r="E7" s="4">
        <v>554800</v>
      </c>
      <c r="F7" s="3" t="s">
        <v>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25.5" customHeight="1">
      <c r="B8" s="13"/>
      <c r="C8" s="10" t="s">
        <v>1</v>
      </c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ht="25.5" customHeight="1">
      <c r="B9" s="12">
        <v>2</v>
      </c>
      <c r="C9" s="9" t="s">
        <v>6</v>
      </c>
      <c r="D9" s="4">
        <v>72000</v>
      </c>
      <c r="E9" s="4">
        <v>72000</v>
      </c>
      <c r="F9" s="3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ht="25.5" customHeight="1">
      <c r="B10" s="14"/>
      <c r="C10" s="11" t="s">
        <v>1</v>
      </c>
      <c r="D10" s="8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25.5" customHeight="1">
      <c r="B11" s="13">
        <v>3</v>
      </c>
      <c r="C11" s="10" t="s">
        <v>7</v>
      </c>
      <c r="D11" s="6">
        <v>724300</v>
      </c>
      <c r="E11" s="6">
        <v>621000</v>
      </c>
      <c r="F11" s="5" t="s">
        <v>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25.5" customHeight="1">
      <c r="B12" s="13"/>
      <c r="C12" s="10" t="s">
        <v>1</v>
      </c>
      <c r="D12" s="6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ht="25.5" customHeight="1">
      <c r="B13" s="12">
        <v>4</v>
      </c>
      <c r="C13" s="9" t="s">
        <v>10</v>
      </c>
      <c r="D13" s="4">
        <v>724300</v>
      </c>
      <c r="E13" s="4">
        <v>621000</v>
      </c>
      <c r="F13" s="3" t="s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25.5" customHeight="1">
      <c r="B14" s="14"/>
      <c r="C14" s="11" t="s">
        <v>1</v>
      </c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25.5" customHeight="1">
      <c r="B15" s="13">
        <v>5</v>
      </c>
      <c r="C15" s="10" t="s">
        <v>11</v>
      </c>
      <c r="D15" s="6">
        <v>170200</v>
      </c>
      <c r="E15" s="6">
        <v>170200</v>
      </c>
      <c r="F15" s="5" t="s">
        <v>12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ht="25.5" customHeight="1">
      <c r="B16" s="13"/>
      <c r="C16" s="10" t="s">
        <v>1</v>
      </c>
      <c r="D16" s="6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25.5" customHeight="1">
      <c r="B17" s="12">
        <v>6</v>
      </c>
      <c r="C17" s="9" t="s">
        <v>13</v>
      </c>
      <c r="D17" s="4">
        <v>424700</v>
      </c>
      <c r="E17" s="4">
        <v>424700</v>
      </c>
      <c r="F17" s="3" t="s">
        <v>12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5.5" customHeight="1">
      <c r="B18" s="14"/>
      <c r="C18" s="11" t="s">
        <v>1</v>
      </c>
      <c r="D18" s="8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25.5" customHeight="1">
      <c r="B19" s="13">
        <v>7</v>
      </c>
      <c r="C19" s="10" t="s">
        <v>14</v>
      </c>
      <c r="D19" s="6">
        <v>350000</v>
      </c>
      <c r="E19" s="6">
        <v>350000</v>
      </c>
      <c r="F19" s="5" t="s">
        <v>16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25.5" customHeight="1">
      <c r="B20" s="13"/>
      <c r="C20" s="10" t="s">
        <v>15</v>
      </c>
      <c r="D20" s="6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25.5" customHeight="1">
      <c r="B21" s="12">
        <v>8</v>
      </c>
      <c r="C21" s="9" t="s">
        <v>17</v>
      </c>
      <c r="D21" s="4">
        <v>780000</v>
      </c>
      <c r="E21" s="4">
        <v>780000</v>
      </c>
      <c r="F21" s="3" t="s">
        <v>16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25.5" customHeight="1">
      <c r="B22" s="14"/>
      <c r="C22" s="11" t="s">
        <v>15</v>
      </c>
      <c r="D22" s="8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25.5" customHeight="1">
      <c r="B23" s="13">
        <v>9</v>
      </c>
      <c r="C23" s="10" t="s">
        <v>18</v>
      </c>
      <c r="D23" s="6">
        <v>999000</v>
      </c>
      <c r="E23" s="6">
        <v>933400</v>
      </c>
      <c r="F23" s="5" t="s">
        <v>16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25.5" customHeight="1">
      <c r="B24" s="13"/>
      <c r="C24" s="10" t="s">
        <v>15</v>
      </c>
      <c r="D24" s="6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25.5" customHeight="1">
      <c r="B25" s="12">
        <v>10</v>
      </c>
      <c r="C25" s="9" t="s">
        <v>19</v>
      </c>
      <c r="D25" s="4">
        <v>999500</v>
      </c>
      <c r="E25" s="4">
        <v>750700</v>
      </c>
      <c r="F25" s="3" t="s">
        <v>16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25.5" customHeight="1">
      <c r="B26" s="14"/>
      <c r="C26" s="11" t="s">
        <v>15</v>
      </c>
      <c r="D26" s="8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25.5" customHeight="1">
      <c r="B27" s="13">
        <v>11</v>
      </c>
      <c r="C27" s="10" t="s">
        <v>20</v>
      </c>
      <c r="D27" s="6">
        <v>594000</v>
      </c>
      <c r="E27" s="6">
        <v>580600</v>
      </c>
      <c r="F27" s="5" t="s">
        <v>16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ht="25.5" customHeight="1">
      <c r="B28" s="13"/>
      <c r="C28" s="10" t="s">
        <v>15</v>
      </c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ht="25.5" customHeight="1">
      <c r="B29" s="12">
        <v>12</v>
      </c>
      <c r="C29" s="9" t="s">
        <v>21</v>
      </c>
      <c r="D29" s="4">
        <v>980000</v>
      </c>
      <c r="E29" s="4">
        <v>798000</v>
      </c>
      <c r="F29" s="3" t="s">
        <v>16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25.5" customHeight="1">
      <c r="B30" s="14"/>
      <c r="C30" s="11" t="s">
        <v>15</v>
      </c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25.5" customHeight="1">
      <c r="B31" s="13">
        <v>13</v>
      </c>
      <c r="C31" s="10" t="s">
        <v>22</v>
      </c>
      <c r="D31" s="6">
        <v>900000</v>
      </c>
      <c r="E31" s="6">
        <v>900000</v>
      </c>
      <c r="F31" s="5" t="s">
        <v>16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25.5" customHeight="1">
      <c r="B32" s="13"/>
      <c r="C32" s="10" t="s">
        <v>15</v>
      </c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25.5" customHeight="1">
      <c r="B33" s="12">
        <v>14</v>
      </c>
      <c r="C33" s="9" t="s">
        <v>23</v>
      </c>
      <c r="D33" s="4">
        <v>980000</v>
      </c>
      <c r="E33" s="4">
        <v>967200</v>
      </c>
      <c r="F33" s="3" t="s">
        <v>16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25.5" customHeight="1">
      <c r="B34" s="14"/>
      <c r="C34" s="11" t="s">
        <v>15</v>
      </c>
      <c r="D34" s="8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25.5" customHeight="1">
      <c r="B35" s="13">
        <v>15</v>
      </c>
      <c r="C35" s="10" t="s">
        <v>24</v>
      </c>
      <c r="D35" s="6">
        <v>990000</v>
      </c>
      <c r="E35" s="6">
        <v>884200</v>
      </c>
      <c r="F35" s="5" t="s">
        <v>16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25.5" customHeight="1">
      <c r="B36" s="13"/>
      <c r="C36" s="10" t="s">
        <v>15</v>
      </c>
      <c r="D36" s="6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25.5" customHeight="1">
      <c r="B37" s="12">
        <v>16</v>
      </c>
      <c r="C37" s="9" t="s">
        <v>25</v>
      </c>
      <c r="D37" s="4">
        <v>990000</v>
      </c>
      <c r="E37" s="4">
        <v>987200</v>
      </c>
      <c r="F37" s="3" t="s">
        <v>16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25.5" customHeight="1">
      <c r="B38" s="14"/>
      <c r="C38" s="11" t="s">
        <v>15</v>
      </c>
      <c r="D38" s="8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25.5" customHeight="1">
      <c r="B39" s="13">
        <v>17</v>
      </c>
      <c r="C39" s="10" t="s">
        <v>26</v>
      </c>
      <c r="D39" s="6">
        <v>999000</v>
      </c>
      <c r="E39" s="6">
        <v>999000</v>
      </c>
      <c r="F39" s="5" t="s">
        <v>16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25.5" customHeight="1">
      <c r="B40" s="13"/>
      <c r="C40" s="10" t="s">
        <v>15</v>
      </c>
      <c r="D40" s="6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25.5" customHeight="1">
      <c r="B41" s="12">
        <v>18</v>
      </c>
      <c r="C41" s="9" t="s">
        <v>27</v>
      </c>
      <c r="D41" s="4">
        <v>999500</v>
      </c>
      <c r="E41" s="4">
        <v>999500</v>
      </c>
      <c r="F41" s="3" t="s">
        <v>16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25.5" customHeight="1">
      <c r="B42" s="14"/>
      <c r="C42" s="11" t="s">
        <v>15</v>
      </c>
      <c r="D42" s="8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25.5" customHeight="1">
      <c r="B43" s="13">
        <v>19</v>
      </c>
      <c r="C43" s="10" t="s">
        <v>28</v>
      </c>
      <c r="D43" s="6">
        <v>999000</v>
      </c>
      <c r="E43" s="6">
        <v>999000</v>
      </c>
      <c r="F43" s="5" t="s">
        <v>16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25.5" customHeight="1">
      <c r="B44" s="13"/>
      <c r="C44" s="10" t="s">
        <v>15</v>
      </c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25.5" customHeight="1">
      <c r="B45" s="12">
        <v>20</v>
      </c>
      <c r="C45" s="9" t="s">
        <v>29</v>
      </c>
      <c r="D45" s="4">
        <v>990000</v>
      </c>
      <c r="E45" s="4">
        <v>990000</v>
      </c>
      <c r="F45" s="3" t="s">
        <v>16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25.5" customHeight="1">
      <c r="B46" s="14"/>
      <c r="C46" s="11" t="s">
        <v>15</v>
      </c>
      <c r="D46" s="8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25.5" customHeight="1">
      <c r="B47" s="13">
        <v>21</v>
      </c>
      <c r="C47" s="10" t="s">
        <v>30</v>
      </c>
      <c r="D47" s="6">
        <v>999000</v>
      </c>
      <c r="E47" s="6">
        <v>827400</v>
      </c>
      <c r="F47" s="5" t="s">
        <v>16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25.5" customHeight="1">
      <c r="B48" s="13"/>
      <c r="C48" s="10" t="s">
        <v>15</v>
      </c>
      <c r="D48" s="6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25.5" customHeight="1">
      <c r="B49" s="12">
        <v>22</v>
      </c>
      <c r="C49" s="9" t="s">
        <v>31</v>
      </c>
      <c r="D49" s="4">
        <v>990000</v>
      </c>
      <c r="E49" s="4">
        <v>898900</v>
      </c>
      <c r="F49" s="3" t="s">
        <v>16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25.5" customHeight="1">
      <c r="B50" s="14"/>
      <c r="C50" s="11" t="s">
        <v>15</v>
      </c>
      <c r="D50" s="8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25.5" customHeight="1">
      <c r="B51" s="13">
        <v>23</v>
      </c>
      <c r="C51" s="10" t="s">
        <v>32</v>
      </c>
      <c r="D51" s="6">
        <v>990000</v>
      </c>
      <c r="E51" s="6">
        <v>752500</v>
      </c>
      <c r="F51" s="5" t="s">
        <v>16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25.5" customHeight="1">
      <c r="B52" s="13"/>
      <c r="C52" s="10" t="s">
        <v>15</v>
      </c>
      <c r="D52" s="6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25.5" customHeight="1">
      <c r="B53" s="12">
        <v>24</v>
      </c>
      <c r="C53" s="9" t="s">
        <v>33</v>
      </c>
      <c r="D53" s="4">
        <v>600000</v>
      </c>
      <c r="E53" s="4">
        <v>530800</v>
      </c>
      <c r="F53" s="3" t="s">
        <v>16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25.5" customHeight="1">
      <c r="B54" s="14"/>
      <c r="C54" s="11" t="s">
        <v>15</v>
      </c>
      <c r="D54" s="8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25.5" customHeight="1">
      <c r="B55" s="13">
        <v>25</v>
      </c>
      <c r="C55" s="10" t="s">
        <v>34</v>
      </c>
      <c r="D55" s="6">
        <v>480000</v>
      </c>
      <c r="E55" s="6">
        <v>460300</v>
      </c>
      <c r="F55" s="5" t="s">
        <v>16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25.5" customHeight="1">
      <c r="B56" s="13"/>
      <c r="C56" s="10" t="s">
        <v>15</v>
      </c>
      <c r="D56" s="6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25.5" customHeight="1">
      <c r="B57" s="12">
        <v>26</v>
      </c>
      <c r="C57" s="9" t="s">
        <v>35</v>
      </c>
      <c r="D57" s="4">
        <v>400000</v>
      </c>
      <c r="E57" s="4">
        <v>400000</v>
      </c>
      <c r="F57" s="3" t="s">
        <v>16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25.5" customHeight="1">
      <c r="B58" s="14"/>
      <c r="C58" s="11" t="s">
        <v>36</v>
      </c>
      <c r="D58" s="8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ht="25.5" customHeight="1">
      <c r="B59" s="13">
        <v>27</v>
      </c>
      <c r="C59" s="10" t="s">
        <v>37</v>
      </c>
      <c r="D59" s="6">
        <v>400000</v>
      </c>
      <c r="E59" s="6">
        <v>400000</v>
      </c>
      <c r="F59" s="5" t="s">
        <v>38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25.5" customHeight="1">
      <c r="B60" s="13"/>
      <c r="C60" s="10" t="s">
        <v>1</v>
      </c>
      <c r="D60" s="6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25.5" customHeight="1">
      <c r="B61" s="12">
        <v>28</v>
      </c>
      <c r="C61" s="9" t="s">
        <v>39</v>
      </c>
      <c r="D61" s="4">
        <v>950400</v>
      </c>
      <c r="E61" s="4">
        <v>769000</v>
      </c>
      <c r="F61" s="3" t="s">
        <v>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25.5" customHeight="1">
      <c r="B62" s="14"/>
      <c r="C62" s="11" t="s">
        <v>15</v>
      </c>
      <c r="D62" s="8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ht="25.5" customHeight="1">
      <c r="B63" s="13">
        <v>29</v>
      </c>
      <c r="C63" s="10" t="s">
        <v>41</v>
      </c>
      <c r="D63" s="6">
        <v>994400</v>
      </c>
      <c r="E63" s="6">
        <v>994200</v>
      </c>
      <c r="F63" s="5" t="s">
        <v>42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25.5" customHeight="1">
      <c r="B64" s="13"/>
      <c r="C64" s="10" t="s">
        <v>1</v>
      </c>
      <c r="D64" s="6"/>
      <c r="E64" s="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ht="25.5" customHeight="1">
      <c r="B65" s="12">
        <v>30</v>
      </c>
      <c r="C65" s="9" t="s">
        <v>43</v>
      </c>
      <c r="D65" s="4">
        <v>997600</v>
      </c>
      <c r="E65" s="4">
        <v>880000</v>
      </c>
      <c r="F65" s="3" t="s">
        <v>42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25.5" customHeight="1">
      <c r="B66" s="14"/>
      <c r="C66" s="11" t="s">
        <v>1</v>
      </c>
      <c r="D66" s="8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ht="25.5" customHeight="1">
      <c r="B67" s="13">
        <v>31</v>
      </c>
      <c r="C67" s="10" t="s">
        <v>44</v>
      </c>
      <c r="D67" s="6">
        <v>182600</v>
      </c>
      <c r="E67" s="6">
        <v>182600</v>
      </c>
      <c r="F67" s="5" t="s">
        <v>42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ht="25.5" customHeight="1">
      <c r="B68" s="13"/>
      <c r="C68" s="10" t="s">
        <v>1</v>
      </c>
      <c r="D68" s="6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ht="25.5" customHeight="1">
      <c r="B69" s="12">
        <v>32</v>
      </c>
      <c r="C69" s="9" t="s">
        <v>45</v>
      </c>
      <c r="D69" s="4">
        <v>999300</v>
      </c>
      <c r="E69" s="4">
        <v>999300</v>
      </c>
      <c r="F69" s="3" t="s">
        <v>42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25.5" customHeight="1">
      <c r="B70" s="14"/>
      <c r="C70" s="11" t="s">
        <v>1</v>
      </c>
      <c r="D70" s="8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ht="25.5" customHeight="1">
      <c r="B71" s="13">
        <v>33</v>
      </c>
      <c r="C71" s="10" t="s">
        <v>46</v>
      </c>
      <c r="D71" s="6">
        <v>963900</v>
      </c>
      <c r="E71" s="6">
        <v>963900</v>
      </c>
      <c r="F71" s="5" t="s">
        <v>42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ht="25.5" customHeight="1">
      <c r="B72" s="14"/>
      <c r="C72" s="11" t="s">
        <v>1</v>
      </c>
      <c r="D72" s="8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</sheetData>
  <mergeCells count="6">
    <mergeCell ref="S4:U4"/>
    <mergeCell ref="B6:C6"/>
    <mergeCell ref="B4:C4"/>
    <mergeCell ref="P4:R4"/>
    <mergeCell ref="L4:O4"/>
    <mergeCell ref="I4:K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N63"/>
  <sheetViews>
    <sheetView showGridLines="0" tabSelected="1" workbookViewId="0">
      <pane xSplit="3" ySplit="7" topLeftCell="F8" activePane="bottomRight" state="frozen"/>
      <selection pane="topRight" activeCell="D1" sqref="D1"/>
      <selection pane="bottomLeft" activeCell="A6" sqref="A6"/>
      <selection pane="bottomRight" activeCell="C60" sqref="C60"/>
    </sheetView>
  </sheetViews>
  <sheetFormatPr defaultRowHeight="21"/>
  <cols>
    <col min="1" max="1" width="0.875" style="29" customWidth="1"/>
    <col min="2" max="2" width="4.125" style="29" customWidth="1"/>
    <col min="3" max="3" width="40.125" style="29" bestFit="1" customWidth="1"/>
    <col min="4" max="4" width="11.125" style="30" bestFit="1" customWidth="1"/>
    <col min="5" max="5" width="19" style="29" hidden="1" customWidth="1"/>
    <col min="6" max="6" width="16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7.12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64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100</v>
      </c>
      <c r="G7" s="35" t="s">
        <v>50</v>
      </c>
      <c r="H7" s="35" t="s">
        <v>51</v>
      </c>
      <c r="I7" s="35" t="s">
        <v>52</v>
      </c>
      <c r="J7" s="55" t="s">
        <v>53</v>
      </c>
      <c r="K7" s="55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2" t="s">
        <v>76</v>
      </c>
      <c r="C8" s="37" t="s">
        <v>14</v>
      </c>
      <c r="D8" s="38">
        <v>350000</v>
      </c>
      <c r="E8" s="39" t="s">
        <v>16</v>
      </c>
      <c r="F8" s="39"/>
      <c r="G8" s="39"/>
      <c r="H8" s="39"/>
      <c r="I8" s="39"/>
      <c r="J8" s="39"/>
      <c r="K8" s="39"/>
      <c r="L8" s="39"/>
      <c r="M8" s="39"/>
      <c r="N8" s="39"/>
    </row>
    <row r="9" spans="1:14" ht="25.5" customHeight="1">
      <c r="B9" s="53"/>
      <c r="C9" s="40" t="s">
        <v>15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B10" s="52" t="s">
        <v>77</v>
      </c>
      <c r="C10" s="37" t="s">
        <v>17</v>
      </c>
      <c r="D10" s="38">
        <v>780000</v>
      </c>
      <c r="E10" s="39" t="s">
        <v>16</v>
      </c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5.5" customHeight="1">
      <c r="B11" s="54"/>
      <c r="C11" s="43" t="s">
        <v>15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5.5" customHeight="1">
      <c r="B12" s="53" t="s">
        <v>79</v>
      </c>
      <c r="C12" s="40" t="s">
        <v>18</v>
      </c>
      <c r="D12" s="41">
        <v>933400</v>
      </c>
      <c r="E12" s="42" t="s">
        <v>16</v>
      </c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5.5" customHeight="1">
      <c r="B13" s="53"/>
      <c r="C13" s="40" t="s">
        <v>15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5.5" customHeight="1">
      <c r="B14" s="52" t="s">
        <v>80</v>
      </c>
      <c r="C14" s="37" t="s">
        <v>19</v>
      </c>
      <c r="D14" s="38">
        <v>750700</v>
      </c>
      <c r="E14" s="39" t="s">
        <v>16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25.5" customHeight="1">
      <c r="B15" s="54"/>
      <c r="C15" s="43" t="s">
        <v>15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25.5" customHeight="1">
      <c r="B16" s="53" t="s">
        <v>81</v>
      </c>
      <c r="C16" s="40" t="s">
        <v>20</v>
      </c>
      <c r="D16" s="41">
        <v>580600</v>
      </c>
      <c r="E16" s="42" t="s">
        <v>16</v>
      </c>
      <c r="F16" s="42"/>
      <c r="G16" s="42"/>
      <c r="H16" s="42"/>
      <c r="I16" s="42"/>
      <c r="J16" s="42"/>
      <c r="K16" s="42"/>
      <c r="L16" s="42"/>
      <c r="M16" s="42"/>
      <c r="N16" s="42"/>
    </row>
    <row r="17" spans="2:14" ht="25.5" customHeight="1">
      <c r="B17" s="53"/>
      <c r="C17" s="40" t="s">
        <v>15</v>
      </c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4" ht="25.5" customHeight="1">
      <c r="B18" s="52" t="s">
        <v>82</v>
      </c>
      <c r="C18" s="59" t="s">
        <v>21</v>
      </c>
      <c r="D18" s="38">
        <v>798000</v>
      </c>
      <c r="E18" s="39" t="s">
        <v>16</v>
      </c>
      <c r="F18" s="39"/>
      <c r="G18" s="39"/>
      <c r="H18" s="39"/>
      <c r="I18" s="39"/>
      <c r="J18" s="39"/>
      <c r="K18" s="39"/>
      <c r="L18" s="39"/>
      <c r="M18" s="39"/>
      <c r="N18" s="39"/>
    </row>
    <row r="19" spans="2:14" ht="25.5" customHeight="1">
      <c r="B19" s="54"/>
      <c r="C19" s="43" t="s">
        <v>15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4" ht="25.5" customHeight="1">
      <c r="B20" s="53" t="s">
        <v>83</v>
      </c>
      <c r="C20" s="40" t="s">
        <v>22</v>
      </c>
      <c r="D20" s="41">
        <v>900000</v>
      </c>
      <c r="E20" s="42" t="s">
        <v>16</v>
      </c>
      <c r="F20" s="42"/>
      <c r="G20" s="42"/>
      <c r="H20" s="42"/>
      <c r="I20" s="42"/>
      <c r="J20" s="42"/>
      <c r="K20" s="42"/>
      <c r="L20" s="42"/>
      <c r="M20" s="42"/>
      <c r="N20" s="42"/>
    </row>
    <row r="21" spans="2:14" ht="25.5" customHeight="1">
      <c r="B21" s="53"/>
      <c r="C21" s="40" t="s">
        <v>15</v>
      </c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2:14" ht="25.5" customHeight="1">
      <c r="B22" s="52" t="s">
        <v>84</v>
      </c>
      <c r="C22" s="37" t="s">
        <v>23</v>
      </c>
      <c r="D22" s="38">
        <v>967200</v>
      </c>
      <c r="E22" s="39" t="s">
        <v>16</v>
      </c>
      <c r="F22" s="39"/>
      <c r="G22" s="39"/>
      <c r="H22" s="39"/>
      <c r="I22" s="39"/>
      <c r="J22" s="39"/>
      <c r="K22" s="39"/>
      <c r="L22" s="39"/>
      <c r="M22" s="39"/>
      <c r="N22" s="39"/>
    </row>
    <row r="23" spans="2:14" ht="25.5" customHeight="1">
      <c r="B23" s="54"/>
      <c r="C23" s="43" t="s">
        <v>15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2:14" ht="25.5" customHeight="1">
      <c r="B24" s="53" t="s">
        <v>85</v>
      </c>
      <c r="C24" s="40" t="s">
        <v>24</v>
      </c>
      <c r="D24" s="41">
        <v>884200</v>
      </c>
      <c r="E24" s="42" t="s">
        <v>16</v>
      </c>
      <c r="F24" s="42"/>
      <c r="G24" s="42"/>
      <c r="H24" s="42"/>
      <c r="I24" s="42"/>
      <c r="J24" s="42"/>
      <c r="K24" s="42"/>
      <c r="L24" s="42"/>
      <c r="M24" s="42"/>
      <c r="N24" s="42"/>
    </row>
    <row r="25" spans="2:14" ht="25.5" customHeight="1">
      <c r="B25" s="53"/>
      <c r="C25" s="40" t="s">
        <v>15</v>
      </c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4" ht="25.5" customHeight="1">
      <c r="B26" s="52" t="s">
        <v>86</v>
      </c>
      <c r="C26" s="37" t="s">
        <v>25</v>
      </c>
      <c r="D26" s="38">
        <v>987200</v>
      </c>
      <c r="E26" s="39" t="s">
        <v>16</v>
      </c>
      <c r="F26" s="39"/>
      <c r="G26" s="39"/>
      <c r="H26" s="39"/>
      <c r="I26" s="39"/>
      <c r="J26" s="39"/>
      <c r="K26" s="39"/>
      <c r="L26" s="39"/>
      <c r="M26" s="39"/>
      <c r="N26" s="39"/>
    </row>
    <row r="27" spans="2:14" ht="25.5" customHeight="1">
      <c r="B27" s="54"/>
      <c r="C27" s="43" t="s">
        <v>15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2:14" ht="25.5" customHeight="1">
      <c r="B28" s="53" t="s">
        <v>87</v>
      </c>
      <c r="C28" s="60" t="s">
        <v>26</v>
      </c>
      <c r="D28" s="41">
        <v>999000</v>
      </c>
      <c r="E28" s="42" t="s">
        <v>16</v>
      </c>
      <c r="F28" s="42"/>
      <c r="G28" s="42"/>
      <c r="H28" s="42"/>
      <c r="I28" s="42"/>
      <c r="J28" s="42"/>
      <c r="K28" s="42"/>
      <c r="L28" s="42"/>
      <c r="M28" s="42"/>
      <c r="N28" s="42"/>
    </row>
    <row r="29" spans="2:14" ht="25.5" customHeight="1">
      <c r="B29" s="53"/>
      <c r="C29" s="40" t="s">
        <v>15</v>
      </c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2:14" ht="25.5" customHeight="1">
      <c r="B30" s="52" t="s">
        <v>88</v>
      </c>
      <c r="C30" s="37" t="s">
        <v>27</v>
      </c>
      <c r="D30" s="38">
        <v>999500</v>
      </c>
      <c r="E30" s="39" t="s">
        <v>16</v>
      </c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25.5" customHeight="1">
      <c r="B31" s="54"/>
      <c r="C31" s="43" t="s">
        <v>15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2:14" ht="25.5" customHeight="1">
      <c r="B32" s="53" t="s">
        <v>89</v>
      </c>
      <c r="C32" s="40" t="s">
        <v>28</v>
      </c>
      <c r="D32" s="41">
        <v>999000</v>
      </c>
      <c r="E32" s="42" t="s">
        <v>16</v>
      </c>
      <c r="F32" s="42"/>
      <c r="G32" s="42"/>
      <c r="H32" s="42"/>
      <c r="I32" s="42"/>
      <c r="J32" s="42"/>
      <c r="K32" s="42"/>
      <c r="L32" s="42"/>
      <c r="M32" s="42"/>
      <c r="N32" s="42"/>
    </row>
    <row r="33" spans="2:14" ht="25.5" customHeight="1">
      <c r="B33" s="53"/>
      <c r="C33" s="40" t="s">
        <v>15</v>
      </c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2:14" ht="25.5" customHeight="1">
      <c r="B34" s="52" t="s">
        <v>90</v>
      </c>
      <c r="C34" s="37" t="s">
        <v>29</v>
      </c>
      <c r="D34" s="38">
        <v>990000</v>
      </c>
      <c r="E34" s="39" t="s">
        <v>16</v>
      </c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25.5" customHeight="1">
      <c r="B35" s="54"/>
      <c r="C35" s="43" t="s">
        <v>15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5.5" customHeight="1">
      <c r="B36" s="53" t="s">
        <v>91</v>
      </c>
      <c r="C36" s="40" t="s">
        <v>30</v>
      </c>
      <c r="D36" s="41">
        <v>827400</v>
      </c>
      <c r="E36" s="42" t="s">
        <v>16</v>
      </c>
      <c r="F36" s="42"/>
      <c r="G36" s="42"/>
      <c r="H36" s="42"/>
      <c r="I36" s="42"/>
      <c r="J36" s="42"/>
      <c r="K36" s="42"/>
      <c r="L36" s="42"/>
      <c r="M36" s="42"/>
      <c r="N36" s="42"/>
    </row>
    <row r="37" spans="2:14" ht="25.5" customHeight="1">
      <c r="B37" s="53"/>
      <c r="C37" s="40" t="s">
        <v>15</v>
      </c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2:14" ht="25.5" customHeight="1">
      <c r="B38" s="52" t="s">
        <v>92</v>
      </c>
      <c r="C38" s="37" t="s">
        <v>31</v>
      </c>
      <c r="D38" s="38">
        <v>898900</v>
      </c>
      <c r="E38" s="39" t="s">
        <v>16</v>
      </c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25.5" customHeight="1">
      <c r="B39" s="54"/>
      <c r="C39" s="43" t="s">
        <v>15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5.5" customHeight="1">
      <c r="B40" s="53" t="s">
        <v>93</v>
      </c>
      <c r="C40" s="40" t="s">
        <v>32</v>
      </c>
      <c r="D40" s="41">
        <v>752500</v>
      </c>
      <c r="E40" s="42" t="s">
        <v>16</v>
      </c>
      <c r="F40" s="42"/>
      <c r="G40" s="42"/>
      <c r="H40" s="42"/>
      <c r="I40" s="42"/>
      <c r="J40" s="42"/>
      <c r="K40" s="42"/>
      <c r="L40" s="42"/>
      <c r="M40" s="42"/>
      <c r="N40" s="42"/>
    </row>
    <row r="41" spans="2:14" ht="25.5" customHeight="1">
      <c r="B41" s="53"/>
      <c r="C41" s="40" t="s">
        <v>15</v>
      </c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2:14" ht="25.5" customHeight="1">
      <c r="B42" s="52" t="s">
        <v>94</v>
      </c>
      <c r="C42" s="37" t="s">
        <v>33</v>
      </c>
      <c r="D42" s="38">
        <v>530800</v>
      </c>
      <c r="E42" s="39" t="s">
        <v>16</v>
      </c>
      <c r="F42" s="39"/>
      <c r="G42" s="39"/>
      <c r="H42" s="39"/>
      <c r="I42" s="39"/>
      <c r="J42" s="39"/>
      <c r="K42" s="39"/>
      <c r="L42" s="39"/>
      <c r="M42" s="39"/>
      <c r="N42" s="39"/>
    </row>
    <row r="43" spans="2:14" ht="25.5" customHeight="1">
      <c r="B43" s="54"/>
      <c r="C43" s="43" t="s">
        <v>15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2:14" ht="25.5" customHeight="1">
      <c r="B44" s="53" t="s">
        <v>95</v>
      </c>
      <c r="C44" s="40" t="s">
        <v>34</v>
      </c>
      <c r="D44" s="41">
        <v>460300</v>
      </c>
      <c r="E44" s="42" t="s">
        <v>16</v>
      </c>
      <c r="F44" s="42"/>
      <c r="G44" s="42"/>
      <c r="H44" s="42"/>
      <c r="I44" s="42"/>
      <c r="J44" s="42"/>
      <c r="K44" s="42"/>
      <c r="L44" s="42"/>
      <c r="M44" s="42"/>
      <c r="N44" s="42"/>
    </row>
    <row r="45" spans="2:14" ht="25.5" customHeight="1">
      <c r="B45" s="53"/>
      <c r="C45" s="40" t="s">
        <v>15</v>
      </c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2:14" ht="25.5" customHeight="1">
      <c r="B46" s="52" t="s">
        <v>96</v>
      </c>
      <c r="C46" s="37" t="s">
        <v>35</v>
      </c>
      <c r="D46" s="38">
        <v>400000</v>
      </c>
      <c r="E46" s="39" t="s">
        <v>16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2:14" ht="25.5" customHeight="1">
      <c r="B47" s="54"/>
      <c r="C47" s="43" t="s">
        <v>36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2:14">
      <c r="B48" s="73" t="s">
        <v>48</v>
      </c>
      <c r="C48" s="75"/>
      <c r="D48" s="56">
        <f>SUM(D8:D47)</f>
        <v>15788700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53" spans="2:14">
      <c r="B53" s="46" t="s">
        <v>101</v>
      </c>
    </row>
    <row r="54" spans="2:14" ht="23.25">
      <c r="C54" s="29" t="s">
        <v>102</v>
      </c>
      <c r="D54" s="29"/>
      <c r="M54" s="61"/>
      <c r="N54" s="61"/>
    </row>
    <row r="55" spans="2:14" ht="23.25">
      <c r="C55" s="29" t="s">
        <v>103</v>
      </c>
      <c r="M55" s="61"/>
      <c r="N55" s="61"/>
    </row>
    <row r="56" spans="2:14" ht="23.25">
      <c r="C56" s="29" t="s">
        <v>104</v>
      </c>
      <c r="M56" s="61"/>
      <c r="N56" s="61"/>
    </row>
    <row r="57" spans="2:14" ht="23.25">
      <c r="C57" s="29" t="s">
        <v>105</v>
      </c>
      <c r="M57" s="61"/>
      <c r="N57" s="61"/>
    </row>
    <row r="58" spans="2:14" ht="23.25">
      <c r="C58" s="29" t="s">
        <v>106</v>
      </c>
      <c r="M58" s="61"/>
      <c r="N58" s="61"/>
    </row>
    <row r="59" spans="2:14" ht="23.25">
      <c r="C59" s="29" t="s">
        <v>107</v>
      </c>
      <c r="M59" s="61"/>
      <c r="N59" s="61"/>
    </row>
    <row r="60" spans="2:14" ht="23.25">
      <c r="C60" s="29" t="s">
        <v>108</v>
      </c>
      <c r="M60" s="62"/>
      <c r="N60" s="62"/>
    </row>
    <row r="61" spans="2:14" ht="23.25">
      <c r="M61" s="62"/>
      <c r="N61" s="62"/>
    </row>
    <row r="62" spans="2:14" ht="23.25">
      <c r="M62" s="62"/>
      <c r="N62" s="62"/>
    </row>
    <row r="63" spans="2:14" ht="23.25">
      <c r="M63" s="62"/>
      <c r="N63" s="62"/>
    </row>
  </sheetData>
  <mergeCells count="5">
    <mergeCell ref="B2:N2"/>
    <mergeCell ref="B3:N3"/>
    <mergeCell ref="B6:C6"/>
    <mergeCell ref="G6:K6"/>
    <mergeCell ref="B48:C48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N27"/>
  <sheetViews>
    <sheetView showGridLines="0" workbookViewId="0">
      <pane xSplit="3" ySplit="7" topLeftCell="F8" activePane="bottomRight" state="frozen"/>
      <selection pane="topRight" activeCell="D1" sqref="D1"/>
      <selection pane="bottomLeft" activeCell="A6" sqref="A6"/>
      <selection pane="bottomRight" activeCell="G30" sqref="G30"/>
    </sheetView>
  </sheetViews>
  <sheetFormatPr defaultRowHeight="21"/>
  <cols>
    <col min="1" max="1" width="0.875" style="29" customWidth="1"/>
    <col min="2" max="2" width="4.125" style="29" customWidth="1"/>
    <col min="3" max="3" width="36.875" style="29" customWidth="1"/>
    <col min="4" max="4" width="11.25" style="30" customWidth="1"/>
    <col min="5" max="5" width="19" style="29" hidden="1" customWidth="1"/>
    <col min="6" max="6" width="16.75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7.12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98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66</v>
      </c>
      <c r="G7" s="36" t="s">
        <v>50</v>
      </c>
      <c r="H7" s="36" t="s">
        <v>51</v>
      </c>
      <c r="I7" s="36" t="s">
        <v>52</v>
      </c>
      <c r="J7" s="49" t="s">
        <v>53</v>
      </c>
      <c r="K7" s="49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3" t="s">
        <v>76</v>
      </c>
      <c r="C8" s="40" t="s">
        <v>41</v>
      </c>
      <c r="D8" s="41">
        <v>994200</v>
      </c>
      <c r="E8" s="42" t="s">
        <v>42</v>
      </c>
      <c r="F8" s="42"/>
      <c r="G8" s="42"/>
      <c r="H8" s="42"/>
      <c r="I8" s="42"/>
      <c r="J8" s="42"/>
      <c r="K8" s="42"/>
      <c r="L8" s="42"/>
      <c r="M8" s="42"/>
      <c r="N8" s="42"/>
    </row>
    <row r="9" spans="1:14" ht="25.5" customHeight="1">
      <c r="B9" s="53"/>
      <c r="C9" s="40" t="s">
        <v>1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B10" s="52" t="s">
        <v>77</v>
      </c>
      <c r="C10" s="37" t="s">
        <v>43</v>
      </c>
      <c r="D10" s="38">
        <v>880000</v>
      </c>
      <c r="E10" s="39" t="s">
        <v>42</v>
      </c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5.5" customHeight="1">
      <c r="B11" s="54"/>
      <c r="C11" s="43" t="s">
        <v>1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5.5" customHeight="1">
      <c r="B12" s="53" t="s">
        <v>79</v>
      </c>
      <c r="C12" s="40" t="s">
        <v>44</v>
      </c>
      <c r="D12" s="41">
        <v>182600</v>
      </c>
      <c r="E12" s="42" t="s">
        <v>42</v>
      </c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5.5" customHeight="1">
      <c r="B13" s="53"/>
      <c r="C13" s="40" t="s">
        <v>1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5.5" customHeight="1">
      <c r="B14" s="52" t="s">
        <v>80</v>
      </c>
      <c r="C14" s="37" t="s">
        <v>45</v>
      </c>
      <c r="D14" s="38">
        <v>999300</v>
      </c>
      <c r="E14" s="39" t="s">
        <v>42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25.5" customHeight="1">
      <c r="B15" s="54"/>
      <c r="C15" s="43" t="s">
        <v>1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25.5" customHeight="1">
      <c r="B16" s="53" t="s">
        <v>81</v>
      </c>
      <c r="C16" s="40" t="s">
        <v>46</v>
      </c>
      <c r="D16" s="41">
        <v>963900</v>
      </c>
      <c r="E16" s="42" t="s">
        <v>42</v>
      </c>
      <c r="F16" s="42"/>
      <c r="G16" s="42"/>
      <c r="H16" s="42"/>
      <c r="I16" s="42"/>
      <c r="J16" s="42"/>
      <c r="K16" s="42"/>
      <c r="L16" s="42"/>
      <c r="M16" s="42"/>
      <c r="N16" s="42"/>
    </row>
    <row r="17" spans="2:14" ht="25.5" customHeight="1">
      <c r="B17" s="54"/>
      <c r="C17" s="43" t="s">
        <v>1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4">
      <c r="B18" s="73" t="s">
        <v>48</v>
      </c>
      <c r="C18" s="75"/>
      <c r="D18" s="56">
        <f>SUM(D8:D17)</f>
        <v>4020000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20" spans="2:14">
      <c r="B20" s="46" t="s">
        <v>101</v>
      </c>
    </row>
    <row r="21" spans="2:14">
      <c r="C21" s="29" t="s">
        <v>102</v>
      </c>
    </row>
    <row r="22" spans="2:14">
      <c r="C22" s="29" t="s">
        <v>103</v>
      </c>
    </row>
    <row r="23" spans="2:14">
      <c r="C23" s="29" t="s">
        <v>104</v>
      </c>
    </row>
    <row r="24" spans="2:14">
      <c r="C24" s="29" t="s">
        <v>105</v>
      </c>
    </row>
    <row r="25" spans="2:14">
      <c r="C25" s="29" t="s">
        <v>106</v>
      </c>
    </row>
    <row r="26" spans="2:14">
      <c r="C26" s="29" t="s">
        <v>107</v>
      </c>
    </row>
    <row r="27" spans="2:14">
      <c r="C27" s="29" t="s">
        <v>108</v>
      </c>
    </row>
  </sheetData>
  <mergeCells count="5">
    <mergeCell ref="B2:N2"/>
    <mergeCell ref="B3:N3"/>
    <mergeCell ref="B6:C6"/>
    <mergeCell ref="G6:K6"/>
    <mergeCell ref="B18:C18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N21"/>
  <sheetViews>
    <sheetView showGridLines="0" workbookViewId="0">
      <pane xSplit="3" ySplit="7" topLeftCell="D14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RowHeight="21"/>
  <cols>
    <col min="1" max="1" width="0.875" style="29" customWidth="1"/>
    <col min="2" max="2" width="4.125" style="29" customWidth="1"/>
    <col min="3" max="3" width="36.875" style="29" customWidth="1"/>
    <col min="4" max="4" width="11.25" style="30" customWidth="1"/>
    <col min="5" max="5" width="19" style="29" hidden="1" customWidth="1"/>
    <col min="6" max="6" width="16.75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7.12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78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66</v>
      </c>
      <c r="G7" s="36" t="s">
        <v>50</v>
      </c>
      <c r="H7" s="36" t="s">
        <v>51</v>
      </c>
      <c r="I7" s="36" t="s">
        <v>52</v>
      </c>
      <c r="J7" s="49" t="s">
        <v>53</v>
      </c>
      <c r="K7" s="49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3" t="s">
        <v>76</v>
      </c>
      <c r="C8" s="40" t="s">
        <v>11</v>
      </c>
      <c r="D8" s="41">
        <v>170200</v>
      </c>
      <c r="E8" s="42" t="s">
        <v>12</v>
      </c>
      <c r="F8" s="42"/>
      <c r="G8" s="42"/>
      <c r="H8" s="42"/>
      <c r="I8" s="42"/>
      <c r="J8" s="42"/>
      <c r="K8" s="42"/>
      <c r="L8" s="42"/>
      <c r="M8" s="42"/>
      <c r="N8" s="42"/>
    </row>
    <row r="9" spans="1:14" ht="25.5" customHeight="1">
      <c r="B9" s="53"/>
      <c r="C9" s="40" t="s">
        <v>1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B10" s="52" t="s">
        <v>77</v>
      </c>
      <c r="C10" s="37" t="s">
        <v>13</v>
      </c>
      <c r="D10" s="38">
        <v>424700</v>
      </c>
      <c r="E10" s="39" t="s">
        <v>12</v>
      </c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5.5" customHeight="1">
      <c r="B11" s="54"/>
      <c r="C11" s="43" t="s">
        <v>1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>
      <c r="B12" s="73" t="s">
        <v>48</v>
      </c>
      <c r="C12" s="75"/>
      <c r="D12" s="56">
        <f>SUM(D8:D11)</f>
        <v>594900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5.75" customHeight="1"/>
    <row r="14" spans="1:14">
      <c r="B14" s="46" t="s">
        <v>101</v>
      </c>
    </row>
    <row r="15" spans="1:14">
      <c r="C15" s="29" t="s">
        <v>102</v>
      </c>
    </row>
    <row r="16" spans="1:14">
      <c r="C16" s="29" t="s">
        <v>103</v>
      </c>
    </row>
    <row r="17" spans="3:3">
      <c r="C17" s="29" t="s">
        <v>104</v>
      </c>
    </row>
    <row r="18" spans="3:3">
      <c r="C18" s="29" t="s">
        <v>105</v>
      </c>
    </row>
    <row r="19" spans="3:3">
      <c r="C19" s="29" t="s">
        <v>106</v>
      </c>
    </row>
    <row r="20" spans="3:3">
      <c r="C20" s="29" t="s">
        <v>107</v>
      </c>
    </row>
    <row r="21" spans="3:3">
      <c r="C21" s="29" t="s">
        <v>108</v>
      </c>
    </row>
  </sheetData>
  <mergeCells count="5">
    <mergeCell ref="B2:N2"/>
    <mergeCell ref="B3:N3"/>
    <mergeCell ref="B6:C6"/>
    <mergeCell ref="G6:K6"/>
    <mergeCell ref="B12:C1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N21"/>
  <sheetViews>
    <sheetView showGridLines="0" workbookViewId="0">
      <pane xSplit="3" ySplit="7" topLeftCell="D14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RowHeight="21"/>
  <cols>
    <col min="1" max="1" width="0.875" style="29" customWidth="1"/>
    <col min="2" max="2" width="4.125" style="29" customWidth="1"/>
    <col min="3" max="3" width="36.875" style="29" customWidth="1"/>
    <col min="4" max="4" width="11.25" style="30" customWidth="1"/>
    <col min="5" max="5" width="19" style="29" hidden="1" customWidth="1"/>
    <col min="6" max="6" width="16.75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7.12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66</v>
      </c>
      <c r="G7" s="36" t="s">
        <v>50</v>
      </c>
      <c r="H7" s="36" t="s">
        <v>51</v>
      </c>
      <c r="I7" s="36" t="s">
        <v>52</v>
      </c>
      <c r="J7" s="49" t="s">
        <v>53</v>
      </c>
      <c r="K7" s="49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3" t="s">
        <v>76</v>
      </c>
      <c r="C8" s="40" t="s">
        <v>7</v>
      </c>
      <c r="D8" s="41">
        <v>621000</v>
      </c>
      <c r="E8" s="42" t="s">
        <v>8</v>
      </c>
      <c r="F8" s="42"/>
      <c r="G8" s="42"/>
      <c r="H8" s="42"/>
      <c r="I8" s="42"/>
      <c r="J8" s="42"/>
      <c r="K8" s="42"/>
      <c r="L8" s="42"/>
      <c r="M8" s="42"/>
      <c r="N8" s="42"/>
    </row>
    <row r="9" spans="1:14" ht="25.5" customHeight="1">
      <c r="B9" s="53"/>
      <c r="C9" s="40" t="s">
        <v>1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B10" s="52" t="s">
        <v>77</v>
      </c>
      <c r="C10" s="37" t="s">
        <v>10</v>
      </c>
      <c r="D10" s="38">
        <v>621000</v>
      </c>
      <c r="E10" s="39" t="s">
        <v>8</v>
      </c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5.5" customHeight="1">
      <c r="B11" s="54"/>
      <c r="C11" s="43" t="s">
        <v>1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>
      <c r="B12" s="73" t="s">
        <v>48</v>
      </c>
      <c r="C12" s="75"/>
      <c r="D12" s="56">
        <f>SUM(D8:D11)</f>
        <v>1242000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4" spans="1:14">
      <c r="B14" s="46" t="s">
        <v>101</v>
      </c>
    </row>
    <row r="15" spans="1:14">
      <c r="C15" s="29" t="s">
        <v>102</v>
      </c>
    </row>
    <row r="16" spans="1:14">
      <c r="C16" s="29" t="s">
        <v>103</v>
      </c>
    </row>
    <row r="17" spans="3:3">
      <c r="C17" s="29" t="s">
        <v>104</v>
      </c>
    </row>
    <row r="18" spans="3:3">
      <c r="C18" s="29" t="s">
        <v>105</v>
      </c>
    </row>
    <row r="19" spans="3:3">
      <c r="C19" s="29" t="s">
        <v>106</v>
      </c>
    </row>
    <row r="20" spans="3:3">
      <c r="C20" s="29" t="s">
        <v>107</v>
      </c>
    </row>
    <row r="21" spans="3:3">
      <c r="C21" s="29" t="s">
        <v>108</v>
      </c>
    </row>
  </sheetData>
  <mergeCells count="5">
    <mergeCell ref="B12:C12"/>
    <mergeCell ref="B2:N2"/>
    <mergeCell ref="B3:N3"/>
    <mergeCell ref="B6:C6"/>
    <mergeCell ref="G6:K6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N19"/>
  <sheetViews>
    <sheetView showGridLines="0" workbookViewId="0">
      <pane xSplit="3" ySplit="7" topLeftCell="F11" activePane="bottomRight" state="frozen"/>
      <selection pane="topRight" activeCell="D1" sqref="D1"/>
      <selection pane="bottomLeft" activeCell="A6" sqref="A6"/>
      <selection pane="bottomRight" activeCell="C19" sqref="C19"/>
    </sheetView>
  </sheetViews>
  <sheetFormatPr defaultRowHeight="21"/>
  <cols>
    <col min="1" max="1" width="0.875" style="29" customWidth="1"/>
    <col min="2" max="2" width="4.125" style="29" customWidth="1"/>
    <col min="3" max="3" width="42.125" style="29" bestFit="1" customWidth="1"/>
    <col min="4" max="4" width="11.25" style="30" customWidth="1"/>
    <col min="5" max="5" width="19" style="29" hidden="1" customWidth="1"/>
    <col min="6" max="6" width="16.75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2.7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97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66</v>
      </c>
      <c r="G7" s="36" t="s">
        <v>50</v>
      </c>
      <c r="H7" s="36" t="s">
        <v>51</v>
      </c>
      <c r="I7" s="36" t="s">
        <v>52</v>
      </c>
      <c r="J7" s="49" t="s">
        <v>53</v>
      </c>
      <c r="K7" s="49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3" t="s">
        <v>76</v>
      </c>
      <c r="C8" s="40" t="s">
        <v>37</v>
      </c>
      <c r="D8" s="41">
        <v>400000</v>
      </c>
      <c r="E8" s="42" t="s">
        <v>38</v>
      </c>
      <c r="F8" s="42"/>
      <c r="G8" s="42"/>
      <c r="H8" s="42"/>
      <c r="I8" s="42"/>
      <c r="J8" s="42"/>
      <c r="K8" s="42"/>
      <c r="L8" s="42"/>
      <c r="M8" s="42"/>
      <c r="N8" s="42"/>
    </row>
    <row r="9" spans="1:14" ht="25.5" customHeight="1">
      <c r="B9" s="53"/>
      <c r="C9" s="40" t="s">
        <v>1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>
      <c r="B10" s="73" t="s">
        <v>48</v>
      </c>
      <c r="C10" s="75"/>
      <c r="D10" s="56">
        <f>SUM(D8:D9)</f>
        <v>400000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2" spans="1:14">
      <c r="B12" s="46" t="s">
        <v>101</v>
      </c>
    </row>
    <row r="13" spans="1:14">
      <c r="C13" s="29" t="s">
        <v>102</v>
      </c>
    </row>
    <row r="14" spans="1:14">
      <c r="C14" s="29" t="s">
        <v>103</v>
      </c>
    </row>
    <row r="15" spans="1:14">
      <c r="C15" s="29" t="s">
        <v>104</v>
      </c>
    </row>
    <row r="16" spans="1:14">
      <c r="C16" s="29" t="s">
        <v>105</v>
      </c>
    </row>
    <row r="17" spans="3:3">
      <c r="C17" s="29" t="s">
        <v>106</v>
      </c>
    </row>
    <row r="18" spans="3:3">
      <c r="C18" s="29" t="s">
        <v>107</v>
      </c>
    </row>
    <row r="19" spans="3:3">
      <c r="C19" s="29" t="s">
        <v>108</v>
      </c>
    </row>
  </sheetData>
  <mergeCells count="5">
    <mergeCell ref="B2:N2"/>
    <mergeCell ref="B3:N3"/>
    <mergeCell ref="B6:C6"/>
    <mergeCell ref="G6:K6"/>
    <mergeCell ref="B10:C10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N21"/>
  <sheetViews>
    <sheetView showGridLines="0" workbookViewId="0">
      <pane xSplit="3" ySplit="7" topLeftCell="D11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RowHeight="21"/>
  <cols>
    <col min="1" max="1" width="0.875" style="29" customWidth="1"/>
    <col min="2" max="2" width="4.125" style="29" customWidth="1"/>
    <col min="3" max="3" width="36.875" style="29" customWidth="1"/>
    <col min="4" max="4" width="11.25" style="30" customWidth="1"/>
    <col min="5" max="5" width="19" style="29" hidden="1" customWidth="1"/>
    <col min="6" max="6" width="16.75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7.12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75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66</v>
      </c>
      <c r="G7" s="35" t="s">
        <v>50</v>
      </c>
      <c r="H7" s="35" t="s">
        <v>51</v>
      </c>
      <c r="I7" s="35" t="s">
        <v>52</v>
      </c>
      <c r="J7" s="55" t="s">
        <v>53</v>
      </c>
      <c r="K7" s="55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2" t="s">
        <v>76</v>
      </c>
      <c r="C8" s="37" t="s">
        <v>0</v>
      </c>
      <c r="D8" s="38">
        <v>554800</v>
      </c>
      <c r="E8" s="39" t="s">
        <v>9</v>
      </c>
      <c r="F8" s="39"/>
      <c r="G8" s="39"/>
      <c r="H8" s="39"/>
      <c r="I8" s="39"/>
      <c r="J8" s="39"/>
      <c r="K8" s="39"/>
      <c r="L8" s="39"/>
      <c r="M8" s="39"/>
      <c r="N8" s="39"/>
    </row>
    <row r="9" spans="1:14" ht="25.5" customHeight="1">
      <c r="B9" s="53"/>
      <c r="C9" s="40" t="s">
        <v>1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B10" s="52" t="s">
        <v>77</v>
      </c>
      <c r="C10" s="37" t="s">
        <v>6</v>
      </c>
      <c r="D10" s="38">
        <v>72000</v>
      </c>
      <c r="E10" s="39" t="s">
        <v>9</v>
      </c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25.5" customHeight="1">
      <c r="B11" s="54"/>
      <c r="C11" s="43" t="s">
        <v>1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>
      <c r="B12" s="73" t="s">
        <v>48</v>
      </c>
      <c r="C12" s="75"/>
      <c r="D12" s="56">
        <f>SUM(D8:D11)</f>
        <v>626800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4" spans="1:14">
      <c r="B14" s="46" t="s">
        <v>101</v>
      </c>
    </row>
    <row r="15" spans="1:14">
      <c r="C15" s="29" t="s">
        <v>102</v>
      </c>
    </row>
    <row r="16" spans="1:14">
      <c r="C16" s="29" t="s">
        <v>103</v>
      </c>
    </row>
    <row r="17" spans="3:3">
      <c r="C17" s="29" t="s">
        <v>104</v>
      </c>
    </row>
    <row r="18" spans="3:3">
      <c r="C18" s="29" t="s">
        <v>105</v>
      </c>
    </row>
    <row r="19" spans="3:3">
      <c r="C19" s="29" t="s">
        <v>106</v>
      </c>
    </row>
    <row r="20" spans="3:3">
      <c r="C20" s="29" t="s">
        <v>107</v>
      </c>
    </row>
    <row r="21" spans="3:3">
      <c r="C21" s="29" t="s">
        <v>108</v>
      </c>
    </row>
  </sheetData>
  <mergeCells count="5">
    <mergeCell ref="B2:N2"/>
    <mergeCell ref="B3:N3"/>
    <mergeCell ref="B6:C6"/>
    <mergeCell ref="G6:K6"/>
    <mergeCell ref="B12:C1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ignoredErrors>
    <ignoredError sqref="B8:B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N19"/>
  <sheetViews>
    <sheetView showGridLines="0" workbookViewId="0">
      <pane xSplit="3" ySplit="7" topLeftCell="D14" activePane="bottomRight" state="frozen"/>
      <selection pane="topRight" activeCell="D1" sqref="D1"/>
      <selection pane="bottomLeft" activeCell="A6" sqref="A6"/>
      <selection pane="bottomRight" activeCell="C19" sqref="C19"/>
    </sheetView>
  </sheetViews>
  <sheetFormatPr defaultRowHeight="21"/>
  <cols>
    <col min="1" max="1" width="0.875" style="29" customWidth="1"/>
    <col min="2" max="2" width="4.125" style="29" customWidth="1"/>
    <col min="3" max="3" width="36.875" style="29" customWidth="1"/>
    <col min="4" max="4" width="11.25" style="30" customWidth="1"/>
    <col min="5" max="5" width="19" style="29" hidden="1" customWidth="1"/>
    <col min="6" max="6" width="16.75" style="29" customWidth="1"/>
    <col min="7" max="8" width="9.5" style="29" customWidth="1"/>
    <col min="9" max="9" width="10.5" style="29" customWidth="1"/>
    <col min="10" max="10" width="14.375" style="29" customWidth="1"/>
    <col min="11" max="11" width="12.25" style="29" customWidth="1"/>
    <col min="12" max="12" width="11.5" style="29" customWidth="1"/>
    <col min="13" max="13" width="9.625" style="29" customWidth="1"/>
    <col min="14" max="14" width="27.125" style="29" customWidth="1"/>
    <col min="15" max="15" width="0.375" style="29" customWidth="1"/>
    <col min="16" max="16384" width="9" style="29"/>
  </cols>
  <sheetData>
    <row r="1" spans="1:14" ht="5.25" customHeight="1"/>
    <row r="2" spans="1:14" ht="26.25">
      <c r="B2" s="70" t="s">
        <v>73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4.75" customHeight="1">
      <c r="B3" s="70" t="s">
        <v>40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4.75" customHeight="1">
      <c r="A5" s="46"/>
      <c r="B5" s="50" t="s">
        <v>65</v>
      </c>
    </row>
    <row r="6" spans="1:14" s="32" customFormat="1">
      <c r="B6" s="71" t="s">
        <v>2</v>
      </c>
      <c r="C6" s="72"/>
      <c r="D6" s="51" t="s">
        <v>70</v>
      </c>
      <c r="E6" s="31" t="s">
        <v>5</v>
      </c>
      <c r="F6" s="31" t="s">
        <v>71</v>
      </c>
      <c r="G6" s="73" t="s">
        <v>56</v>
      </c>
      <c r="H6" s="74"/>
      <c r="I6" s="74"/>
      <c r="J6" s="74"/>
      <c r="K6" s="75"/>
      <c r="L6" s="31" t="s">
        <v>67</v>
      </c>
      <c r="M6" s="31" t="s">
        <v>67</v>
      </c>
      <c r="N6" s="31" t="s">
        <v>99</v>
      </c>
    </row>
    <row r="7" spans="1:14" s="32" customFormat="1">
      <c r="B7" s="33"/>
      <c r="C7" s="34"/>
      <c r="D7" s="48" t="s">
        <v>4</v>
      </c>
      <c r="E7" s="35"/>
      <c r="F7" s="35" t="s">
        <v>66</v>
      </c>
      <c r="G7" s="36" t="s">
        <v>50</v>
      </c>
      <c r="H7" s="36" t="s">
        <v>51</v>
      </c>
      <c r="I7" s="36" t="s">
        <v>52</v>
      </c>
      <c r="J7" s="49" t="s">
        <v>53</v>
      </c>
      <c r="K7" s="49" t="s">
        <v>74</v>
      </c>
      <c r="L7" s="35" t="s">
        <v>69</v>
      </c>
      <c r="M7" s="35" t="s">
        <v>68</v>
      </c>
      <c r="N7" s="35" t="s">
        <v>72</v>
      </c>
    </row>
    <row r="8" spans="1:14" ht="25.5" customHeight="1">
      <c r="B8" s="52" t="s">
        <v>76</v>
      </c>
      <c r="C8" s="37" t="s">
        <v>39</v>
      </c>
      <c r="D8" s="38">
        <v>769000</v>
      </c>
      <c r="E8" s="39" t="s">
        <v>40</v>
      </c>
      <c r="F8" s="39"/>
      <c r="G8" s="39"/>
      <c r="H8" s="39"/>
      <c r="I8" s="39"/>
      <c r="J8" s="39"/>
      <c r="K8" s="39"/>
      <c r="L8" s="39"/>
      <c r="M8" s="39"/>
      <c r="N8" s="39"/>
    </row>
    <row r="9" spans="1:14" ht="25.5" customHeight="1">
      <c r="B9" s="54"/>
      <c r="C9" s="43" t="s">
        <v>15</v>
      </c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>
      <c r="B10" s="73" t="s">
        <v>48</v>
      </c>
      <c r="C10" s="75"/>
      <c r="D10" s="56">
        <f>SUM(D8:D9)</f>
        <v>769000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2" spans="1:14">
      <c r="B12" s="46" t="s">
        <v>101</v>
      </c>
    </row>
    <row r="13" spans="1:14">
      <c r="C13" s="29" t="s">
        <v>102</v>
      </c>
    </row>
    <row r="14" spans="1:14">
      <c r="C14" s="29" t="s">
        <v>103</v>
      </c>
    </row>
    <row r="15" spans="1:14">
      <c r="C15" s="29" t="s">
        <v>104</v>
      </c>
    </row>
    <row r="16" spans="1:14">
      <c r="C16" s="29" t="s">
        <v>105</v>
      </c>
    </row>
    <row r="17" spans="3:3">
      <c r="C17" s="29" t="s">
        <v>106</v>
      </c>
    </row>
    <row r="18" spans="3:3">
      <c r="C18" s="29" t="s">
        <v>107</v>
      </c>
    </row>
    <row r="19" spans="3:3">
      <c r="C19" s="29" t="s">
        <v>108</v>
      </c>
    </row>
  </sheetData>
  <mergeCells count="5">
    <mergeCell ref="B2:N2"/>
    <mergeCell ref="B3:N3"/>
    <mergeCell ref="B6:C6"/>
    <mergeCell ref="G6:K6"/>
    <mergeCell ref="B10:C10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Sheet1</vt:lpstr>
      <vt:lpstr>ฝ่ายบริหารวิทยาเขตสงขลา</vt:lpstr>
      <vt:lpstr>ฝ่ายบริหารวิทยาเขตพัทลุง</vt:lpstr>
      <vt:lpstr>ฝ่ายกิจการนิสิตวิทยาเขตพัทลุง</vt:lpstr>
      <vt:lpstr>คณะวิทยาศาสตร์</vt:lpstr>
      <vt:lpstr>คณะเทคโนโลยีและการพัฒนาชุมชน</vt:lpstr>
      <vt:lpstr>คณะวิทยาการสุขภาพและการกีฬา</vt:lpstr>
      <vt:lpstr>สำนักหอสมุด (สงขลา)</vt:lpstr>
      <vt:lpstr>Sheet1!Print_Titles</vt:lpstr>
      <vt:lpstr>คณะเทคโนโลยีและการพัฒนาชุมชน!Print_Titles</vt:lpstr>
      <vt:lpstr>คณะวิทยาการสุขภาพและการกีฬา!Print_Titles</vt:lpstr>
      <vt:lpstr>คณะวิทยาศาสตร์!Print_Titles</vt:lpstr>
      <vt:lpstr>ฝ่ายกิจการนิสิตวิทยาเขตพัทลุง!Print_Titles</vt:lpstr>
      <vt:lpstr>ฝ่ายบริหารวิทยาเขตพัทลุง!Print_Titles</vt:lpstr>
      <vt:lpstr>ฝ่ายบริหารวิทยาเขตสงขลา!Print_Titles</vt:lpstr>
      <vt:lpstr>'สำนักหอสมุด (สงขลา)'!Print_Titles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2016-07-26T04:52:29Z</dcterms:modified>
</cp:coreProperties>
</file>