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85" firstSheet="4" activeTab="4"/>
  </bookViews>
  <sheets>
    <sheet name="2557" sheetId="2" state="hidden" r:id="rId1"/>
    <sheet name="2556" sheetId="3" state="hidden" r:id="rId2"/>
    <sheet name="2558" sheetId="1" state="hidden" r:id="rId3"/>
    <sheet name="2558 (2)" sheetId="4" state="hidden" r:id="rId4"/>
    <sheet name="งานวิเทศสัมพันธ์" sheetId="11" r:id="rId5"/>
    <sheet name="ฝ่ายกิจการนิสิต วข สงขลา" sheetId="10" r:id="rId6"/>
    <sheet name="ฝ่ายกิจการนิสิต วข พัทลุง" sheetId="5" r:id="rId7"/>
    <sheet name="คณะศึกษาศาสตร์" sheetId="14" r:id="rId8"/>
    <sheet name="คณะมนุษยศาสตร์และสังคมศาสตร์" sheetId="15" r:id="rId9"/>
    <sheet name="คณะศิลปกรรมศาสตร์" sheetId="18" r:id="rId10"/>
    <sheet name="คณะนิติศาสตร์" sheetId="16" r:id="rId11"/>
    <sheet name="คณะวิทยาศาสตร์" sheetId="17" r:id="rId12"/>
    <sheet name="คณะเทคโนโลยีและการพัฒนาชุมชน" sheetId="12" r:id="rId13"/>
  </sheets>
  <definedNames>
    <definedName name="_xlnm._FilterDatabase" localSheetId="3" hidden="1">'2558 (2)'!$B$7:$H$60</definedName>
    <definedName name="_xlnm.Print_Titles" localSheetId="12">คณะเทคโนโลยีและการพัฒนาชุมชน!$2:$6</definedName>
    <definedName name="_xlnm.Print_Titles" localSheetId="10">คณะนิติศาสตร์!$2:$6</definedName>
    <definedName name="_xlnm.Print_Titles" localSheetId="8">คณะมนุษยศาสตร์และสังคมศาสตร์!$2:$6</definedName>
    <definedName name="_xlnm.Print_Titles" localSheetId="11">คณะวิทยาศาสตร์!$2:$6</definedName>
    <definedName name="_xlnm.Print_Titles" localSheetId="9">คณะศิลปกรรมศาสตร์!$2:$6</definedName>
    <definedName name="_xlnm.Print_Titles" localSheetId="7">คณะศึกษาศาสตร์!$2:$6</definedName>
    <definedName name="_xlnm.Print_Titles" localSheetId="4">งานวิเทศสัมพันธ์!$2:$6</definedName>
    <definedName name="_xlnm.Print_Titles" localSheetId="6">'ฝ่ายกิจการนิสิต วข พัทลุง'!$2:$6</definedName>
    <definedName name="_xlnm.Print_Titles" localSheetId="5">'ฝ่ายกิจการนิสิต วข สงขลา'!$2:$6</definedName>
  </definedNames>
  <calcPr calcId="125725"/>
</workbook>
</file>

<file path=xl/calcChain.xml><?xml version="1.0" encoding="utf-8"?>
<calcChain xmlns="http://schemas.openxmlformats.org/spreadsheetml/2006/main">
  <c r="F6" i="4"/>
  <c r="H59"/>
  <c r="H56"/>
  <c r="H53"/>
  <c r="H50"/>
  <c r="H47"/>
  <c r="H44" l="1"/>
  <c r="H41"/>
  <c r="H38"/>
  <c r="H35"/>
  <c r="H32"/>
  <c r="H31"/>
  <c r="H28"/>
  <c r="H25"/>
  <c r="H22"/>
  <c r="H21"/>
  <c r="H18"/>
  <c r="H17"/>
  <c r="H13"/>
  <c r="H9"/>
  <c r="F4"/>
  <c r="E9" i="3" l="1"/>
  <c r="D7" s="1"/>
  <c r="D9"/>
  <c r="D6"/>
  <c r="E7" i="1"/>
  <c r="D7"/>
  <c r="G163" i="4"/>
  <c r="G151"/>
  <c r="G108"/>
  <c r="G107"/>
  <c r="G102"/>
  <c r="G99"/>
  <c r="F99"/>
  <c r="G14"/>
  <c r="H14" s="1"/>
  <c r="G10"/>
  <c r="E27" i="3"/>
  <c r="E15"/>
  <c r="E17" i="2"/>
  <c r="E16"/>
  <c r="E12"/>
  <c r="D9"/>
  <c r="D6" s="1"/>
  <c r="D9" i="1"/>
  <c r="E12"/>
  <c r="E16"/>
  <c r="G4" i="4" l="1"/>
  <c r="G6"/>
  <c r="H6" s="1"/>
  <c r="H10"/>
  <c r="E7" i="3"/>
  <c r="E9" i="2"/>
  <c r="D7" s="1"/>
  <c r="E7" s="1"/>
  <c r="E9" i="1"/>
</calcChain>
</file>

<file path=xl/comments1.xml><?xml version="1.0" encoding="utf-8"?>
<comments xmlns="http://schemas.openxmlformats.org/spreadsheetml/2006/main">
  <authors>
    <author>ผู้สร้าง</author>
  </authors>
  <commentList>
    <comment ref="C10" authorId="0">
      <text>
        <r>
          <rPr>
            <sz val="9"/>
            <color indexed="81"/>
            <rFont val="Tahoma"/>
            <family val="2"/>
          </rPr>
          <t xml:space="preserve">หน่วยงาน โอนไปเป็นค่าตอบแทนใช้สอย จำนวน 19,255 บาท เมื่อวันที่ 29-9-58
</t>
        </r>
      </text>
    </comment>
  </commentList>
</comments>
</file>

<file path=xl/sharedStrings.xml><?xml version="1.0" encoding="utf-8"?>
<sst xmlns="http://schemas.openxmlformats.org/spreadsheetml/2006/main" count="438" uniqueCount="87">
  <si>
    <t>โครงการพัฒนาทักษะด้านภาษาและพัฒนาหลักสูตรเพื่อรองรับการเข้าสู่ประชาคมอาเซียน</t>
  </si>
  <si>
    <t>ปีงบประมาณ พ.ศ. 2558</t>
  </si>
  <si>
    <t>ฝ่ายกิจการนิสิตวิทยาเขตพัทลุง</t>
  </si>
  <si>
    <t xml:space="preserve"> - ค่าจ้างชั่วคราว</t>
  </si>
  <si>
    <t xml:space="preserve"> - โครงการเตรียมความพร้อมนิสิตและบุคลากรสู่ประชาคมอาเซียน พ.ศ. 2558</t>
  </si>
  <si>
    <t>ปีงบประมาณ พ.ศ. 2557</t>
  </si>
  <si>
    <t xml:space="preserve"> - โครงการเตรียมความพร้อมนิสิตและบุคลากรสู่ประชาคมอาเซียน</t>
  </si>
  <si>
    <t>ฝ่ายกิจการนิสิตวิทยาเขตสงขลา</t>
  </si>
  <si>
    <t>คณะศึกษาศาสตร์</t>
  </si>
  <si>
    <t xml:space="preserve"> - โครงการพัฒนานิสิตครูสู่การจัดกิจกรรมการเรียนรู้วัฒนธรรมไทยเป็นภาษาอังกฤษ</t>
  </si>
  <si>
    <t>คณะเศรษฐศาสตร์และบริหารธุรกิจ</t>
  </si>
  <si>
    <t>คณะศิลปกรรมศาสตร์</t>
  </si>
  <si>
    <t xml:space="preserve"> - โครงการฝึกปฏิบัติและการแสดงโนราฯ</t>
  </si>
  <si>
    <t>งานวิเทศสัมพันธ์</t>
  </si>
  <si>
    <t xml:space="preserve"> - โครงการสนับสนุนการแลกเปลี่ยนประสบการณ์ปฏิบัติงานฯ Shadowing</t>
  </si>
  <si>
    <t>คณะวิทยาการสุขภาพและการกีฬา</t>
  </si>
  <si>
    <t xml:space="preserve"> - โครงการเจราความร่วมมือด้านวิทยาศาสตร์สุขภาพฯ ระยะที่ 2</t>
  </si>
  <si>
    <t>คณะนิติศาสตร์</t>
  </si>
  <si>
    <t xml:space="preserve"> - โครงการพัมนาความร่วมมือระหว่างมหาวิทยาลัยในกลุ่มอาเซียน</t>
  </si>
  <si>
    <t xml:space="preserve"> - โครงการส่งเสริมและพัฒนาศักยภาพของนิสิตและบุคลากรฯ (SEED)</t>
  </si>
  <si>
    <t xml:space="preserve"> - โครงการพัฒนาศักยภาพทักษะด้านภาษาอังกฤษของบุคลากร</t>
  </si>
  <si>
    <t xml:space="preserve"> - โครงการส่งเสริมประสบการณ์ในต่างประเทศของนิสิตและบุคลากร</t>
  </si>
  <si>
    <t>คณะวิทยาศาสตร์</t>
  </si>
  <si>
    <t xml:space="preserve"> - กิจกรรมการพัฒนาความร่วมมือทางด้านวิชาการและการวิจัยระหว่างสาขาวิชาฟิสิกส์ - มหาวิทยาลัยย่างกุ้ง ระยะที่ 1</t>
  </si>
  <si>
    <t>คณะมนุษยศาสตร์และสังคมศาสตร์</t>
  </si>
  <si>
    <t xml:space="preserve"> - โครงการความร่วมมือทางวิชาการระหว่างมหาวิทยาลัยทักษิณ Syiah Kuala University</t>
  </si>
  <si>
    <t>คณะเทคโนโลยีและการพัฒนาชุมชน</t>
  </si>
  <si>
    <t xml:space="preserve"> - โครงการแลกเปลี่ยนนักศึกษาระหว่างคณะเทคโนโลยีและการพัมนาชุมชนกับคณะเกษตรฯ มหาวิทยาลัยปุตรา มาเลเซีย</t>
  </si>
  <si>
    <t xml:space="preserve"> - โครงการสนับสนุนนิสิตและคณาจารย์ได้มีประสบการณ์การทำกิจกรรมในต่างประเทศฯ</t>
  </si>
  <si>
    <t xml:space="preserve"> - กิจกรรมส่งเสริมการสอนและวิจัยร่วมกับ Graduate Shool of Life and Environmental Science Japan</t>
  </si>
  <si>
    <t xml:space="preserve"> - โครงการอบมและสอบวัดสมรรถนะทางภาษาอังกฤษ (TOEIC)</t>
  </si>
  <si>
    <t xml:space="preserve"> - โครงการฝึกประสบการณ์การบริหารจัดการศูนย์กีฬาในสถาบันการศึกษาประเทศอาเซียน</t>
  </si>
  <si>
    <t>ปีงบประมาณ พ.ศ. 2556</t>
  </si>
  <si>
    <t xml:space="preserve"> - โครงการส่งเสริมความรู้และทักษะด้านภาษาอังกฤษ นิสิต วท.บ.ชั้นปีที่ 3-4</t>
  </si>
  <si>
    <t xml:space="preserve"> - โครงการเจราความร่วมมือกับต่างประเทศ</t>
  </si>
  <si>
    <t xml:space="preserve"> - กิจกรรมการเจราความร่วมมือกับ Universiti Putra Malaysia </t>
  </si>
  <si>
    <t xml:space="preserve"> - กิจกรรมนิสิตเข้ารับการฝึกงานใน Universiti Putra Malaysia </t>
  </si>
  <si>
    <t xml:space="preserve"> - โครงการอบรมหลักสูตร 360 Degree Leadership Program</t>
  </si>
  <si>
    <t xml:space="preserve"> - กิจกรรมแลกเปลี่ยนประสบการณ์การปฏิบัติงานกับมหาวิทยาลัยในประเทศเพื่อนบ้าน</t>
  </si>
  <si>
    <t>ประจำปีงบประมาณ พ.ศ. 2558</t>
  </si>
  <si>
    <t>งบประมาณจัดสรร</t>
  </si>
  <si>
    <t>โอนให้หน่วยงานต่าง ๆ</t>
  </si>
  <si>
    <t>หน่วยงานต่าง ๆ เบิกจ่ายรวม</t>
  </si>
  <si>
    <t>ประจำปีงบประมาณ พ.ศ. 2557</t>
  </si>
  <si>
    <t>ประจำปีงบประมาณ พ.ศ. 2556</t>
  </si>
  <si>
    <t>งบประมาณที่ได้รับอนุมัติระหว่างปีงบประมาณ</t>
  </si>
  <si>
    <t>หน่วยงาน / รายการ</t>
  </si>
  <si>
    <t>รายงานผลการโครงการพัฒนาทักษะด้านภาษาและพัฒนาหลักสูตรเพื่อรองรับการเข้าสู่ประชาคมอาเซียน</t>
  </si>
  <si>
    <t>ระยะเวลาในการดำเนินการ (วันที่เริ่มต้น - วันที่สิ้นสุด)</t>
  </si>
  <si>
    <t>จำนวนผู้เข้าร่วมโครงการ (คน)</t>
  </si>
  <si>
    <t>ความพึงพอใจของผู้เข้าร่วมโครงการ (ร้อยละ)</t>
  </si>
  <si>
    <t>รายละเอียดผลการดำเนินงาน :</t>
  </si>
  <si>
    <t>ปัญหา/อุปสรรคในการดำเนินงาน :</t>
  </si>
  <si>
    <t>ผู้รายงาน :</t>
  </si>
  <si>
    <t>โทรศัพท์ :</t>
  </si>
  <si>
    <t>……………………………………………………………....</t>
  </si>
  <si>
    <t xml:space="preserve"> - โครงการส่งเสริมและพัฒนาศักยภาพของนิสิตและบุคลากรกับสถาบันอุดมศึกษาในต่างประเทศ ประจำปี 2558 (SEED)</t>
  </si>
  <si>
    <t xml:space="preserve"> - โครงการคลินิคภาษา</t>
  </si>
  <si>
    <t xml:space="preserve"> - โครงการเจรจาความร่วมมือทางวิชาการกับ Chongquing University</t>
  </si>
  <si>
    <t xml:space="preserve"> </t>
  </si>
  <si>
    <t xml:space="preserve"> - โครงการการฝึกงานของนิสิตครูในการจัดกิจกรรมการเรียนรู้เป็นภาษาอังกฤษ ณ ประเทศมาเลเซีย</t>
  </si>
  <si>
    <t xml:space="preserve"> - โครงการเจรจาความร่วมมือทางวิชาการร่วมกันในรูปแบบบันทึกความเข้าใจ (MOU) ในการจัดทำหลักสูตรวิชาภาษาจีน 2+2ฯ</t>
  </si>
  <si>
    <t xml:space="preserve"> - โครงการเจราความร่วมมือทางวิชาการร่วมกันในรูปแบบบันทึกความเข้าใจ (MOU) ในการจัดทำหลักสูตรวิชาภาษาจีน 2+2ฯ</t>
  </si>
  <si>
    <t xml:space="preserve"> - โครงการจัดทำความร่วมมือแลกเปลี่ยนอาจารย์ทางกฎหมายระหว่างคณะนิติศาสตร์ ม.ทักษิณ และคณะนิติศาสตร์ University of Bengkulu ประเทศอินโดนีเซีย</t>
  </si>
  <si>
    <t xml:space="preserve"> - โครงการพัฒนาทักษะการใช้ภาษามลายูเพื่อการสื่อสารก้าวสู่พลเมืองอาเซียน</t>
  </si>
  <si>
    <t xml:space="preserve"> - โครงการพัฒนาทักษะการใช้ภาษามลายูเพื่อการสื่อสารก้าวสู่การเป็นพลเมืองอาเซียน</t>
  </si>
  <si>
    <t>กิจการนิสิต วข พท</t>
  </si>
  <si>
    <t>กิจการนิสิต วข สข</t>
  </si>
  <si>
    <t>.</t>
  </si>
  <si>
    <t>คณะเทคโนฯ</t>
  </si>
  <si>
    <t>วิเทศสัมพันธ์</t>
  </si>
  <si>
    <t>คณะศึกษาฯ</t>
  </si>
  <si>
    <t>คณะมนุษย์ฯ</t>
  </si>
  <si>
    <t xml:space="preserve"> - โครงการความร่วมมืองทางวิชาการผลิตบัณฑิตระหว่างมหาวิทยาลัยทักษิณกับมหาวิทยาลัย Sultan Idris Education</t>
  </si>
  <si>
    <t>Universiy ประเทศมาเลเซียน</t>
  </si>
  <si>
    <t xml:space="preserve"> - โครงการ English Camp 2015</t>
  </si>
  <si>
    <t>คณะศิลปกรรม</t>
  </si>
  <si>
    <t xml:space="preserve"> - โครงการเจราจาความร่วมมือทางวิชาการระหว่างคณะศิลปกรรมศาสตร์มหาวิทยาลัยทักษิณและ Institut Seni</t>
  </si>
  <si>
    <t>Indonesia Ypgyakarta ประเทศอินโดนีเซีย</t>
  </si>
  <si>
    <t xml:space="preserve"> - งบประมาณสนับสนุนการเรียนการสอนเป็นภาษาอังกฤษ</t>
  </si>
  <si>
    <t xml:space="preserve"> - งบประมาณสนับสนุนการเรียนการสนอ</t>
  </si>
  <si>
    <t>งบประมาณที่เบิกจ่าย ณ วันที่ 30 ก.ย. 58 (ระบบบัญชี 3มิติ)</t>
  </si>
  <si>
    <t>ไตรมาส 4 (1 ตุลาคม 2557 - 30 กันยายน 2558)</t>
  </si>
  <si>
    <t>งบประมาณที่ ผูกพัน ณ วันที่ 30 ก.ย. 58 (ระบบบัญชี 3มิติ)</t>
  </si>
  <si>
    <t xml:space="preserve"> - โครงการเจราจาความร่วมมือทางวิชาการระหว่างคณะศิลปกรรมศาสตร์มหาวิทยาลัยทักษิณและ Institut Seni Indonesia Ypgyakarta ประเทศอินโดนีเซีย</t>
  </si>
  <si>
    <t xml:space="preserve"> - โครงการความร่วมมืองทางวิชาการผลิตบัณฑิตระหว่างมหาวิทยาลัยทักษิณกับมหาวิทยาลัย Sultan Idris Education University ประเทศมาเลเซีย</t>
  </si>
  <si>
    <t xml:space="preserve"> - งบประมาณสนับสนุนการเรียนการสอน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</si>
</sst>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7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187" fontId="2" fillId="0" borderId="0" xfId="1" applyNumberFormat="1" applyFont="1" applyAlignment="1">
      <alignment vertical="center"/>
    </xf>
    <xf numFmtId="15" fontId="2" fillId="0" borderId="0" xfId="0" applyNumberFormat="1" applyFont="1" applyAlignment="1">
      <alignment horizontal="center" vertical="center"/>
    </xf>
    <xf numFmtId="187" fontId="2" fillId="2" borderId="0" xfId="1" applyNumberFormat="1" applyFont="1" applyFill="1" applyAlignment="1">
      <alignment vertical="center"/>
    </xf>
    <xf numFmtId="1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87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87" fontId="2" fillId="0" borderId="3" xfId="1" applyNumberFormat="1" applyFont="1" applyBorder="1" applyAlignment="1">
      <alignment vertical="center"/>
    </xf>
    <xf numFmtId="187" fontId="2" fillId="2" borderId="3" xfId="1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87" fontId="2" fillId="0" borderId="4" xfId="1" applyNumberFormat="1" applyFont="1" applyBorder="1" applyAlignment="1">
      <alignment vertical="center"/>
    </xf>
    <xf numFmtId="43" fontId="2" fillId="0" borderId="0" xfId="1" applyNumberFormat="1" applyFont="1" applyAlignment="1">
      <alignment vertical="center"/>
    </xf>
    <xf numFmtId="15" fontId="2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87" fontId="3" fillId="2" borderId="1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0" xfId="1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87" fontId="2" fillId="0" borderId="5" xfId="1" applyNumberFormat="1" applyFont="1" applyBorder="1" applyAlignment="1">
      <alignment vertical="center"/>
    </xf>
    <xf numFmtId="187" fontId="2" fillId="0" borderId="6" xfId="1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87" fontId="2" fillId="0" borderId="7" xfId="1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/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/>
    <xf numFmtId="0" fontId="2" fillId="0" borderId="8" xfId="0" applyFont="1" applyBorder="1"/>
    <xf numFmtId="0" fontId="2" fillId="3" borderId="0" xfId="0" applyFont="1" applyFill="1"/>
    <xf numFmtId="0" fontId="2" fillId="0" borderId="0" xfId="2" applyFont="1"/>
    <xf numFmtId="0" fontId="3" fillId="0" borderId="0" xfId="2" applyFo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vertical="top" wrapText="1"/>
    </xf>
    <xf numFmtId="187" fontId="2" fillId="0" borderId="5" xfId="1" applyNumberFormat="1" applyFont="1" applyBorder="1" applyAlignment="1">
      <alignment vertical="top"/>
    </xf>
    <xf numFmtId="15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5" fontId="2" fillId="0" borderId="5" xfId="0" applyNumberFormat="1" applyFont="1" applyBorder="1" applyAlignment="1">
      <alignment horizontal="center" vertical="center"/>
    </xf>
    <xf numFmtId="187" fontId="2" fillId="2" borderId="5" xfId="1" applyNumberFormat="1" applyFont="1" applyFill="1" applyBorder="1" applyAlignment="1">
      <alignment vertical="center"/>
    </xf>
    <xf numFmtId="15" fontId="2" fillId="0" borderId="7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87" fontId="3" fillId="4" borderId="1" xfId="1" applyNumberFormat="1" applyFont="1" applyFill="1" applyBorder="1" applyAlignment="1">
      <alignment vertical="center"/>
    </xf>
    <xf numFmtId="43" fontId="3" fillId="4" borderId="1" xfId="1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87" fontId="3" fillId="0" borderId="9" xfId="1" applyNumberFormat="1" applyFont="1" applyFill="1" applyBorder="1" applyAlignment="1">
      <alignment vertical="center"/>
    </xf>
    <xf numFmtId="43" fontId="3" fillId="0" borderId="9" xfId="1" applyNumberFormat="1" applyFont="1" applyFill="1" applyBorder="1" applyAlignment="1">
      <alignment vertical="center"/>
    </xf>
    <xf numFmtId="12" fontId="2" fillId="0" borderId="7" xfId="0" applyNumberFormat="1" applyFont="1" applyBorder="1" applyAlignment="1">
      <alignment horizontal="center" vertical="center"/>
    </xf>
    <xf numFmtId="12" fontId="2" fillId="0" borderId="6" xfId="0" applyNumberFormat="1" applyFont="1" applyBorder="1" applyAlignment="1">
      <alignment horizontal="center" vertical="center"/>
    </xf>
    <xf numFmtId="15" fontId="5" fillId="0" borderId="5" xfId="0" applyNumberFormat="1" applyFont="1" applyBorder="1" applyAlignment="1">
      <alignment horizontal="center" vertical="center"/>
    </xf>
    <xf numFmtId="43" fontId="2" fillId="0" borderId="5" xfId="1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187" fontId="2" fillId="0" borderId="1" xfId="1" applyNumberFormat="1" applyFont="1" applyBorder="1" applyAlignment="1">
      <alignment vertical="top"/>
    </xf>
    <xf numFmtId="187" fontId="2" fillId="0" borderId="6" xfId="1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87" fontId="2" fillId="0" borderId="7" xfId="1" applyNumberFormat="1" applyFont="1" applyBorder="1" applyAlignment="1">
      <alignment vertical="top"/>
    </xf>
    <xf numFmtId="43" fontId="2" fillId="0" borderId="7" xfId="1" applyFont="1" applyBorder="1" applyAlignment="1">
      <alignment vertical="top"/>
    </xf>
    <xf numFmtId="43" fontId="2" fillId="0" borderId="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3">
    <cellStyle name="Normal 3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2"/>
  <sheetViews>
    <sheetView showGridLines="0" workbookViewId="0">
      <selection activeCell="C21" sqref="C21"/>
    </sheetView>
  </sheetViews>
  <sheetFormatPr defaultRowHeight="20.25" customHeight="1"/>
  <cols>
    <col min="1" max="1" width="3.25" style="1" customWidth="1"/>
    <col min="2" max="2" width="9.5" style="1" customWidth="1"/>
    <col min="3" max="3" width="84.5" style="1" customWidth="1"/>
    <col min="4" max="5" width="11.75" style="2" customWidth="1"/>
    <col min="6" max="6" width="2.75" style="1" customWidth="1"/>
    <col min="7" max="16384" width="9" style="1"/>
  </cols>
  <sheetData>
    <row r="1" spans="2:5" ht="8.25" customHeight="1"/>
    <row r="2" spans="2:5" ht="20.25" customHeight="1">
      <c r="B2" s="65" t="s">
        <v>0</v>
      </c>
      <c r="C2" s="65"/>
      <c r="D2" s="65"/>
      <c r="E2" s="65"/>
    </row>
    <row r="3" spans="2:5" ht="20.25" customHeight="1">
      <c r="B3" s="65" t="s">
        <v>43</v>
      </c>
      <c r="C3" s="65"/>
      <c r="D3" s="65"/>
      <c r="E3" s="65"/>
    </row>
    <row r="4" spans="2:5" ht="8.25" customHeight="1"/>
    <row r="5" spans="2:5" ht="20.25" customHeight="1">
      <c r="C5" s="1" t="s">
        <v>40</v>
      </c>
      <c r="D5" s="2">
        <v>9271600</v>
      </c>
    </row>
    <row r="6" spans="2:5" ht="20.25" customHeight="1">
      <c r="C6" s="1" t="s">
        <v>41</v>
      </c>
      <c r="D6" s="2">
        <f>+D9</f>
        <v>5279880</v>
      </c>
    </row>
    <row r="7" spans="2:5" ht="20.25" customHeight="1">
      <c r="C7" s="1" t="s">
        <v>42</v>
      </c>
      <c r="D7" s="2">
        <f>+E9</f>
        <v>3450121.3200000003</v>
      </c>
      <c r="E7" s="13">
        <f>D7/D6*100</f>
        <v>65.344691924816473</v>
      </c>
    </row>
    <row r="8" spans="2:5" ht="8.25" customHeight="1"/>
    <row r="9" spans="2:5" s="17" customFormat="1" ht="20.25" customHeight="1">
      <c r="B9" s="15" t="s">
        <v>5</v>
      </c>
      <c r="C9" s="15"/>
      <c r="D9" s="16">
        <f>SUM(D11:D51)</f>
        <v>5279880</v>
      </c>
      <c r="E9" s="16">
        <f>SUM(E11:E51)</f>
        <v>3450121.3200000003</v>
      </c>
    </row>
    <row r="10" spans="2:5" ht="20.25" customHeight="1">
      <c r="B10" s="5">
        <v>20761</v>
      </c>
      <c r="C10" s="6" t="s">
        <v>7</v>
      </c>
      <c r="D10" s="7"/>
      <c r="E10" s="7"/>
    </row>
    <row r="11" spans="2:5" ht="20.25" customHeight="1">
      <c r="B11" s="14"/>
      <c r="C11" s="8" t="s">
        <v>6</v>
      </c>
      <c r="D11" s="9">
        <v>601280</v>
      </c>
      <c r="E11" s="9">
        <v>420993</v>
      </c>
    </row>
    <row r="12" spans="2:5" ht="20.25" customHeight="1">
      <c r="B12" s="8"/>
      <c r="C12" s="8" t="s">
        <v>3</v>
      </c>
      <c r="D12" s="9">
        <v>498720</v>
      </c>
      <c r="E12" s="10">
        <f>+D12</f>
        <v>498720</v>
      </c>
    </row>
    <row r="13" spans="2:5" ht="20.25" customHeight="1">
      <c r="B13" s="11"/>
      <c r="C13" s="11"/>
      <c r="D13" s="11"/>
      <c r="E13" s="11"/>
    </row>
    <row r="14" spans="2:5" ht="20.25" customHeight="1">
      <c r="B14" s="6"/>
      <c r="C14" s="6" t="s">
        <v>2</v>
      </c>
      <c r="D14" s="7"/>
      <c r="E14" s="7"/>
    </row>
    <row r="15" spans="2:5" ht="20.25" customHeight="1">
      <c r="B15" s="8"/>
      <c r="C15" s="8" t="s">
        <v>6</v>
      </c>
      <c r="D15" s="9">
        <v>638926</v>
      </c>
      <c r="E15" s="9">
        <v>595078</v>
      </c>
    </row>
    <row r="16" spans="2:5" ht="20.25" customHeight="1">
      <c r="B16" s="8"/>
      <c r="C16" s="8" t="s">
        <v>3</v>
      </c>
      <c r="D16" s="9">
        <v>249360</v>
      </c>
      <c r="E16" s="10">
        <f>+D16</f>
        <v>249360</v>
      </c>
    </row>
    <row r="17" spans="2:5" ht="20.25" customHeight="1">
      <c r="B17" s="8"/>
      <c r="C17" s="8" t="s">
        <v>3</v>
      </c>
      <c r="D17" s="9">
        <v>91834</v>
      </c>
      <c r="E17" s="10">
        <f>+D17</f>
        <v>91834</v>
      </c>
    </row>
    <row r="18" spans="2:5" ht="20.25" customHeight="1">
      <c r="B18" s="11"/>
      <c r="C18" s="11"/>
      <c r="D18" s="12"/>
      <c r="E18" s="12"/>
    </row>
    <row r="19" spans="2:5" ht="20.25" customHeight="1">
      <c r="B19" s="5">
        <v>20897</v>
      </c>
      <c r="C19" s="6" t="s">
        <v>8</v>
      </c>
      <c r="D19" s="7"/>
      <c r="E19" s="7"/>
    </row>
    <row r="20" spans="2:5" ht="20.25" customHeight="1">
      <c r="B20" s="8"/>
      <c r="C20" s="8" t="s">
        <v>9</v>
      </c>
      <c r="D20" s="9">
        <v>312100</v>
      </c>
      <c r="E20" s="9">
        <v>312100</v>
      </c>
    </row>
    <row r="21" spans="2:5" ht="20.25" customHeight="1">
      <c r="B21" s="11"/>
      <c r="C21" s="11"/>
      <c r="D21" s="12"/>
      <c r="E21" s="12"/>
    </row>
    <row r="22" spans="2:5" ht="20.25" customHeight="1">
      <c r="B22" s="5"/>
      <c r="C22" s="6" t="s">
        <v>10</v>
      </c>
      <c r="D22" s="7"/>
      <c r="E22" s="7"/>
    </row>
    <row r="23" spans="2:5" ht="20.25" customHeight="1">
      <c r="B23" s="8"/>
      <c r="C23" s="8" t="s">
        <v>9</v>
      </c>
      <c r="D23" s="9">
        <v>5000</v>
      </c>
      <c r="E23" s="9">
        <v>5000</v>
      </c>
    </row>
    <row r="24" spans="2:5" ht="20.25" customHeight="1">
      <c r="B24" s="11"/>
      <c r="C24" s="11"/>
      <c r="D24" s="12"/>
      <c r="E24" s="12"/>
    </row>
    <row r="25" spans="2:5" ht="20.25" customHeight="1">
      <c r="B25" s="5">
        <v>21009</v>
      </c>
      <c r="C25" s="6" t="s">
        <v>11</v>
      </c>
      <c r="D25" s="7"/>
      <c r="E25" s="7"/>
    </row>
    <row r="26" spans="2:5" ht="20.25" customHeight="1">
      <c r="B26" s="8"/>
      <c r="C26" s="8" t="s">
        <v>12</v>
      </c>
      <c r="D26" s="9">
        <v>382000</v>
      </c>
      <c r="E26" s="9">
        <v>370237.77</v>
      </c>
    </row>
    <row r="27" spans="2:5" ht="20.25" customHeight="1">
      <c r="B27" s="11"/>
      <c r="C27" s="11"/>
      <c r="D27" s="12"/>
      <c r="E27" s="12"/>
    </row>
    <row r="28" spans="2:5" ht="20.25" customHeight="1">
      <c r="B28" s="5"/>
      <c r="C28" s="6" t="s">
        <v>13</v>
      </c>
      <c r="D28" s="7"/>
      <c r="E28" s="7"/>
    </row>
    <row r="29" spans="2:5" ht="20.25" customHeight="1">
      <c r="B29" s="8"/>
      <c r="C29" s="8" t="s">
        <v>14</v>
      </c>
      <c r="D29" s="9">
        <v>600000</v>
      </c>
      <c r="E29" s="9">
        <v>144478.6</v>
      </c>
    </row>
    <row r="30" spans="2:5" ht="20.25" customHeight="1">
      <c r="B30" s="11"/>
      <c r="C30" s="11"/>
      <c r="D30" s="12"/>
      <c r="E30" s="12"/>
    </row>
    <row r="31" spans="2:5" ht="20.25" customHeight="1">
      <c r="B31" s="5"/>
      <c r="C31" s="6" t="s">
        <v>15</v>
      </c>
      <c r="D31" s="7"/>
      <c r="E31" s="7"/>
    </row>
    <row r="32" spans="2:5" ht="20.25" customHeight="1">
      <c r="B32" s="8"/>
      <c r="C32" s="8" t="s">
        <v>16</v>
      </c>
      <c r="D32" s="9">
        <v>64500</v>
      </c>
      <c r="E32" s="9">
        <v>0</v>
      </c>
    </row>
    <row r="33" spans="2:5" ht="20.25" customHeight="1">
      <c r="B33" s="11"/>
      <c r="C33" s="11"/>
      <c r="D33" s="12"/>
      <c r="E33" s="12"/>
    </row>
    <row r="34" spans="2:5" ht="20.25" customHeight="1">
      <c r="B34" s="5"/>
      <c r="C34" s="6" t="s">
        <v>17</v>
      </c>
      <c r="D34" s="7"/>
      <c r="E34" s="7"/>
    </row>
    <row r="35" spans="2:5" ht="20.25" customHeight="1">
      <c r="B35" s="8"/>
      <c r="C35" s="8" t="s">
        <v>18</v>
      </c>
      <c r="D35" s="9">
        <v>95300</v>
      </c>
      <c r="E35" s="9">
        <v>0</v>
      </c>
    </row>
    <row r="36" spans="2:5" ht="20.25" customHeight="1">
      <c r="B36" s="11"/>
      <c r="C36" s="11"/>
      <c r="D36" s="12"/>
      <c r="E36" s="12"/>
    </row>
    <row r="37" spans="2:5" ht="20.25" customHeight="1">
      <c r="B37" s="5">
        <v>21050</v>
      </c>
      <c r="C37" s="6" t="s">
        <v>13</v>
      </c>
      <c r="D37" s="7"/>
      <c r="E37" s="7"/>
    </row>
    <row r="38" spans="2:5" ht="20.25" customHeight="1">
      <c r="B38" s="8"/>
      <c r="C38" s="8" t="s">
        <v>19</v>
      </c>
      <c r="D38" s="9">
        <v>821000</v>
      </c>
      <c r="E38" s="9">
        <v>659211.94999999995</v>
      </c>
    </row>
    <row r="39" spans="2:5" ht="20.25" customHeight="1">
      <c r="B39" s="8"/>
      <c r="C39" s="8" t="s">
        <v>20</v>
      </c>
      <c r="D39" s="9">
        <v>90000</v>
      </c>
      <c r="E39" s="9">
        <v>0</v>
      </c>
    </row>
    <row r="40" spans="2:5" ht="20.25" customHeight="1">
      <c r="B40" s="11"/>
      <c r="C40" s="11"/>
      <c r="D40" s="12"/>
      <c r="E40" s="12"/>
    </row>
    <row r="41" spans="2:5" ht="20.25" customHeight="1">
      <c r="B41" s="5">
        <v>21081</v>
      </c>
      <c r="C41" s="6" t="s">
        <v>13</v>
      </c>
      <c r="D41" s="7"/>
      <c r="E41" s="7"/>
    </row>
    <row r="42" spans="2:5" ht="20.25" customHeight="1">
      <c r="B42" s="8"/>
      <c r="C42" s="8" t="s">
        <v>21</v>
      </c>
      <c r="D42" s="9">
        <v>200000</v>
      </c>
      <c r="E42" s="9">
        <v>103108</v>
      </c>
    </row>
    <row r="43" spans="2:5" ht="20.25" customHeight="1">
      <c r="B43" s="11"/>
      <c r="C43" s="11"/>
      <c r="D43" s="12"/>
      <c r="E43" s="12"/>
    </row>
    <row r="44" spans="2:5" ht="20.25" customHeight="1">
      <c r="B44" s="5"/>
      <c r="C44" s="6" t="s">
        <v>22</v>
      </c>
      <c r="D44" s="7"/>
      <c r="E44" s="7"/>
    </row>
    <row r="45" spans="2:5" ht="20.25" customHeight="1">
      <c r="B45" s="8"/>
      <c r="C45" s="8" t="s">
        <v>23</v>
      </c>
      <c r="D45" s="9">
        <v>79060</v>
      </c>
      <c r="E45" s="9">
        <v>0</v>
      </c>
    </row>
    <row r="46" spans="2:5" ht="20.25" customHeight="1">
      <c r="B46" s="11"/>
      <c r="C46" s="11"/>
      <c r="D46" s="12"/>
      <c r="E46" s="12"/>
    </row>
    <row r="47" spans="2:5" ht="20.25" customHeight="1">
      <c r="B47" s="5"/>
      <c r="C47" s="6" t="s">
        <v>24</v>
      </c>
      <c r="D47" s="7"/>
      <c r="E47" s="7"/>
    </row>
    <row r="48" spans="2:5" ht="20.25" customHeight="1">
      <c r="B48" s="8"/>
      <c r="C48" s="8" t="s">
        <v>25</v>
      </c>
      <c r="D48" s="9">
        <v>256600</v>
      </c>
      <c r="E48" s="9">
        <v>0</v>
      </c>
    </row>
    <row r="49" spans="2:5" ht="20.25" customHeight="1">
      <c r="B49" s="11"/>
      <c r="C49" s="11"/>
      <c r="D49" s="12"/>
      <c r="E49" s="12"/>
    </row>
    <row r="50" spans="2:5" ht="20.25" customHeight="1">
      <c r="B50" s="5"/>
      <c r="C50" s="6" t="s">
        <v>26</v>
      </c>
      <c r="D50" s="7"/>
      <c r="E50" s="7"/>
    </row>
    <row r="51" spans="2:5" ht="20.25" customHeight="1">
      <c r="B51" s="8"/>
      <c r="C51" s="8" t="s">
        <v>27</v>
      </c>
      <c r="D51" s="9">
        <v>294200</v>
      </c>
      <c r="E51" s="9"/>
    </row>
    <row r="52" spans="2:5" ht="20.25" customHeight="1">
      <c r="B52" s="11"/>
      <c r="C52" s="11"/>
      <c r="D52" s="12"/>
      <c r="E52" s="12"/>
    </row>
  </sheetData>
  <mergeCells count="2">
    <mergeCell ref="B2:E2"/>
    <mergeCell ref="B3:E3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B1:G21"/>
  <sheetViews>
    <sheetView showGridLines="0" topLeftCell="A10" workbookViewId="0">
      <selection activeCell="E8" sqref="E8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81</v>
      </c>
      <c r="E6" s="22" t="s">
        <v>48</v>
      </c>
      <c r="F6" s="22" t="s">
        <v>49</v>
      </c>
      <c r="G6" s="22" t="s">
        <v>50</v>
      </c>
    </row>
    <row r="7" spans="2:7" ht="24.75" customHeight="1">
      <c r="B7" s="30" t="s">
        <v>11</v>
      </c>
      <c r="C7" s="23"/>
      <c r="D7" s="23"/>
      <c r="E7" s="23"/>
      <c r="F7" s="23"/>
      <c r="G7" s="23"/>
    </row>
    <row r="8" spans="2:7" s="28" customFormat="1" ht="63">
      <c r="B8" s="27" t="s">
        <v>84</v>
      </c>
      <c r="C8" s="39">
        <v>119000</v>
      </c>
      <c r="D8" s="55">
        <v>92329.600000000006</v>
      </c>
      <c r="E8" s="39"/>
      <c r="F8" s="39"/>
      <c r="G8" s="39"/>
    </row>
    <row r="9" spans="2:7" ht="18.75" customHeight="1">
      <c r="B9" s="25"/>
      <c r="C9" s="26"/>
      <c r="D9" s="26"/>
      <c r="E9" s="26"/>
      <c r="F9" s="26"/>
      <c r="G9" s="26"/>
    </row>
    <row r="10" spans="2:7" ht="24.75" customHeight="1">
      <c r="B10" s="31" t="s">
        <v>51</v>
      </c>
    </row>
    <row r="11" spans="2:7" ht="24" customHeight="1">
      <c r="B11" s="32"/>
      <c r="C11" s="32"/>
      <c r="D11" s="32"/>
      <c r="E11" s="32"/>
      <c r="F11" s="32"/>
      <c r="G11" s="32"/>
    </row>
    <row r="12" spans="2:7" ht="24" customHeight="1">
      <c r="B12" s="32"/>
      <c r="C12" s="32"/>
      <c r="D12" s="32"/>
      <c r="E12" s="32"/>
      <c r="F12" s="32"/>
      <c r="G12" s="32"/>
    </row>
    <row r="13" spans="2:7" ht="24" customHeight="1">
      <c r="B13" s="32"/>
      <c r="C13" s="32"/>
      <c r="D13" s="32"/>
      <c r="E13" s="32"/>
      <c r="F13" s="32"/>
      <c r="G13" s="32"/>
    </row>
    <row r="14" spans="2:7" ht="16.5" customHeight="1"/>
    <row r="15" spans="2:7" ht="24.75" customHeight="1">
      <c r="B15" s="31" t="s">
        <v>52</v>
      </c>
    </row>
    <row r="16" spans="2:7" ht="24" customHeight="1">
      <c r="B16" s="32"/>
      <c r="C16" s="32"/>
      <c r="D16" s="32"/>
      <c r="E16" s="32"/>
      <c r="F16" s="32"/>
      <c r="G16" s="32"/>
    </row>
    <row r="17" spans="2:7" ht="24" customHeight="1">
      <c r="B17" s="32"/>
      <c r="C17" s="32"/>
      <c r="D17" s="32"/>
      <c r="E17" s="32"/>
      <c r="F17" s="32"/>
      <c r="G17" s="32"/>
    </row>
    <row r="18" spans="2:7" ht="24" customHeight="1">
      <c r="B18" s="32"/>
      <c r="C18" s="32"/>
      <c r="D18" s="32"/>
      <c r="E18" s="32"/>
      <c r="F18" s="32"/>
      <c r="G18" s="32"/>
    </row>
    <row r="19" spans="2:7" ht="16.5" customHeight="1"/>
    <row r="20" spans="2:7" ht="28.5" customHeight="1">
      <c r="E20" s="37" t="s">
        <v>53</v>
      </c>
      <c r="F20" s="31" t="s">
        <v>55</v>
      </c>
      <c r="G20" s="36"/>
    </row>
    <row r="21" spans="2:7" ht="28.5" customHeight="1">
      <c r="E21" s="37" t="s">
        <v>54</v>
      </c>
      <c r="F21" s="31" t="s">
        <v>55</v>
      </c>
      <c r="G21" s="36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2"/>
  <sheetViews>
    <sheetView showGridLines="0" workbookViewId="0">
      <selection activeCell="D6" sqref="D6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83</v>
      </c>
      <c r="E6" s="22" t="s">
        <v>48</v>
      </c>
      <c r="F6" s="22" t="s">
        <v>49</v>
      </c>
      <c r="G6" s="22" t="s">
        <v>50</v>
      </c>
    </row>
    <row r="7" spans="2:7" ht="24.75" customHeight="1">
      <c r="B7" s="29" t="s">
        <v>17</v>
      </c>
      <c r="C7" s="24"/>
      <c r="D7" s="24"/>
      <c r="E7" s="24"/>
      <c r="F7" s="24"/>
      <c r="G7" s="24"/>
    </row>
    <row r="8" spans="2:7" s="28" customFormat="1" ht="63">
      <c r="B8" s="27" t="s">
        <v>63</v>
      </c>
      <c r="C8" s="39">
        <v>97500</v>
      </c>
      <c r="D8" s="39">
        <v>33378</v>
      </c>
      <c r="E8" s="39"/>
      <c r="F8" s="39"/>
      <c r="G8" s="39"/>
    </row>
    <row r="9" spans="2:7" ht="16.5" customHeight="1">
      <c r="B9" s="25"/>
      <c r="C9" s="26"/>
      <c r="D9" s="26"/>
      <c r="E9" s="26"/>
      <c r="F9" s="26"/>
      <c r="G9" s="26"/>
    </row>
    <row r="10" spans="2:7" ht="9.75" customHeight="1"/>
    <row r="11" spans="2:7" ht="24.75" customHeight="1">
      <c r="B11" s="31" t="s">
        <v>51</v>
      </c>
    </row>
    <row r="12" spans="2:7" ht="24" customHeight="1">
      <c r="B12" s="32"/>
      <c r="C12" s="32"/>
      <c r="D12" s="32"/>
      <c r="E12" s="32"/>
      <c r="F12" s="32"/>
      <c r="G12" s="32"/>
    </row>
    <row r="13" spans="2:7" ht="24" customHeight="1">
      <c r="B13" s="32"/>
      <c r="C13" s="32"/>
      <c r="D13" s="32"/>
      <c r="E13" s="32"/>
      <c r="F13" s="32"/>
      <c r="G13" s="32"/>
    </row>
    <row r="14" spans="2:7" ht="24" customHeight="1">
      <c r="B14" s="32"/>
      <c r="C14" s="32"/>
      <c r="D14" s="32"/>
      <c r="E14" s="32"/>
      <c r="F14" s="32"/>
      <c r="G14" s="32"/>
    </row>
    <row r="15" spans="2:7" ht="16.5" customHeight="1"/>
    <row r="16" spans="2:7" ht="24.75" customHeight="1">
      <c r="B16" s="31" t="s">
        <v>52</v>
      </c>
    </row>
    <row r="17" spans="2:7" ht="24" customHeight="1">
      <c r="B17" s="32"/>
      <c r="C17" s="32"/>
      <c r="D17" s="32"/>
      <c r="E17" s="32"/>
      <c r="F17" s="32"/>
      <c r="G17" s="32"/>
    </row>
    <row r="18" spans="2:7" ht="24" customHeight="1">
      <c r="B18" s="32"/>
      <c r="C18" s="32"/>
      <c r="D18" s="32"/>
      <c r="E18" s="32"/>
      <c r="F18" s="32"/>
      <c r="G18" s="32"/>
    </row>
    <row r="19" spans="2:7" ht="24" customHeight="1">
      <c r="B19" s="32"/>
      <c r="C19" s="32"/>
      <c r="D19" s="32"/>
      <c r="E19" s="32"/>
      <c r="F19" s="32"/>
      <c r="G19" s="32"/>
    </row>
    <row r="20" spans="2:7" ht="9.75" customHeight="1"/>
    <row r="21" spans="2:7" ht="28.5" customHeight="1">
      <c r="E21" s="37" t="s">
        <v>53</v>
      </c>
      <c r="F21" s="31" t="s">
        <v>55</v>
      </c>
      <c r="G21" s="36"/>
    </row>
    <row r="22" spans="2:7" ht="28.5" customHeight="1">
      <c r="E22" s="37" t="s">
        <v>54</v>
      </c>
      <c r="F22" s="31" t="s">
        <v>55</v>
      </c>
      <c r="G22" s="36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B1:G22"/>
  <sheetViews>
    <sheetView showGridLines="0" workbookViewId="0">
      <selection activeCell="D15" sqref="D15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81</v>
      </c>
      <c r="E6" s="22" t="s">
        <v>48</v>
      </c>
      <c r="F6" s="22" t="s">
        <v>49</v>
      </c>
      <c r="G6" s="22" t="s">
        <v>50</v>
      </c>
    </row>
    <row r="7" spans="2:7" ht="24.75" customHeight="1">
      <c r="B7" s="30" t="s">
        <v>22</v>
      </c>
      <c r="C7" s="23"/>
      <c r="D7" s="23"/>
      <c r="E7" s="23"/>
      <c r="F7" s="23"/>
      <c r="G7" s="23"/>
    </row>
    <row r="8" spans="2:7" s="28" customFormat="1" ht="21">
      <c r="B8" s="42" t="s">
        <v>79</v>
      </c>
      <c r="C8" s="39">
        <v>5000</v>
      </c>
      <c r="D8" s="39">
        <v>0</v>
      </c>
      <c r="E8" s="39"/>
      <c r="F8" s="39"/>
      <c r="G8" s="39"/>
    </row>
    <row r="9" spans="2:7" ht="18.75" customHeight="1">
      <c r="B9" s="25"/>
      <c r="C9" s="26"/>
      <c r="D9" s="26"/>
      <c r="E9" s="26"/>
      <c r="F9" s="26"/>
      <c r="G9" s="26"/>
    </row>
    <row r="11" spans="2:7" ht="24.75" customHeight="1">
      <c r="B11" s="31" t="s">
        <v>51</v>
      </c>
    </row>
    <row r="12" spans="2:7" ht="24" customHeight="1">
      <c r="B12" s="32"/>
      <c r="C12" s="32"/>
      <c r="D12" s="32"/>
      <c r="E12" s="32"/>
      <c r="F12" s="32"/>
      <c r="G12" s="32"/>
    </row>
    <row r="13" spans="2:7" ht="24" customHeight="1">
      <c r="B13" s="32"/>
      <c r="C13" s="32"/>
      <c r="D13" s="32"/>
      <c r="E13" s="32"/>
      <c r="F13" s="32"/>
      <c r="G13" s="32"/>
    </row>
    <row r="14" spans="2:7" ht="24" customHeight="1">
      <c r="B14" s="32"/>
      <c r="C14" s="32"/>
      <c r="D14" s="32"/>
      <c r="E14" s="32"/>
      <c r="F14" s="32"/>
      <c r="G14" s="32"/>
    </row>
    <row r="15" spans="2:7" ht="16.5" customHeight="1"/>
    <row r="16" spans="2:7" ht="24.75" customHeight="1">
      <c r="B16" s="31" t="s">
        <v>52</v>
      </c>
    </row>
    <row r="17" spans="2:7" ht="24" customHeight="1">
      <c r="B17" s="32"/>
      <c r="C17" s="32"/>
      <c r="D17" s="32"/>
      <c r="E17" s="32"/>
      <c r="F17" s="32"/>
      <c r="G17" s="32"/>
    </row>
    <row r="18" spans="2:7" ht="24" customHeight="1">
      <c r="B18" s="32"/>
      <c r="C18" s="32"/>
      <c r="D18" s="32"/>
      <c r="E18" s="32"/>
      <c r="F18" s="32"/>
      <c r="G18" s="32"/>
    </row>
    <row r="19" spans="2:7" ht="24" customHeight="1">
      <c r="B19" s="32"/>
      <c r="C19" s="32"/>
      <c r="D19" s="32"/>
      <c r="E19" s="32"/>
      <c r="F19" s="32"/>
      <c r="G19" s="32"/>
    </row>
    <row r="20" spans="2:7" ht="16.5" customHeight="1"/>
    <row r="21" spans="2:7" ht="28.5" customHeight="1">
      <c r="E21" s="37" t="s">
        <v>53</v>
      </c>
      <c r="F21" s="31" t="s">
        <v>55</v>
      </c>
      <c r="G21" s="36"/>
    </row>
    <row r="22" spans="2:7" ht="28.5" customHeight="1">
      <c r="E22" s="37" t="s">
        <v>54</v>
      </c>
      <c r="F22" s="31" t="s">
        <v>55</v>
      </c>
      <c r="G22" s="36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2"/>
  <sheetViews>
    <sheetView showGridLines="0" workbookViewId="0">
      <selection activeCell="D6" sqref="D6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81</v>
      </c>
      <c r="E6" s="22" t="s">
        <v>48</v>
      </c>
      <c r="F6" s="22" t="s">
        <v>49</v>
      </c>
      <c r="G6" s="22" t="s">
        <v>50</v>
      </c>
    </row>
    <row r="7" spans="2:7" ht="24.75" customHeight="1">
      <c r="B7" s="29" t="s">
        <v>26</v>
      </c>
      <c r="C7" s="24"/>
      <c r="D7" s="24"/>
      <c r="E7" s="24"/>
      <c r="F7" s="24"/>
      <c r="G7" s="24"/>
    </row>
    <row r="8" spans="2:7" s="28" customFormat="1" ht="42">
      <c r="B8" s="27" t="s">
        <v>28</v>
      </c>
      <c r="C8" s="39">
        <v>63200</v>
      </c>
      <c r="D8" s="39">
        <v>63200</v>
      </c>
      <c r="E8" s="39"/>
      <c r="F8" s="39"/>
      <c r="G8" s="39"/>
    </row>
    <row r="9" spans="2:7" ht="16.5" customHeight="1">
      <c r="B9" s="25"/>
      <c r="C9" s="26"/>
      <c r="D9" s="26"/>
      <c r="E9" s="26"/>
      <c r="F9" s="26"/>
      <c r="G9" s="26"/>
    </row>
    <row r="10" spans="2:7" s="28" customFormat="1" ht="42">
      <c r="B10" s="27" t="s">
        <v>29</v>
      </c>
      <c r="C10" s="39">
        <v>50000</v>
      </c>
      <c r="D10" s="39">
        <v>30745</v>
      </c>
      <c r="E10" s="39"/>
      <c r="F10" s="39"/>
      <c r="G10" s="39"/>
    </row>
    <row r="11" spans="2:7" ht="16.5" customHeight="1">
      <c r="B11" s="25"/>
      <c r="C11" s="26"/>
      <c r="D11" s="26"/>
      <c r="E11" s="26"/>
      <c r="F11" s="26"/>
      <c r="G11" s="26"/>
    </row>
    <row r="13" spans="2:7" ht="24.75" customHeight="1">
      <c r="B13" s="31" t="s">
        <v>51</v>
      </c>
    </row>
    <row r="14" spans="2:7" ht="24" customHeight="1">
      <c r="B14" s="32"/>
      <c r="C14" s="32"/>
      <c r="D14" s="32"/>
      <c r="E14" s="32"/>
      <c r="F14" s="32"/>
      <c r="G14" s="32"/>
    </row>
    <row r="15" spans="2:7" ht="24" customHeight="1">
      <c r="B15" s="32"/>
      <c r="C15" s="32"/>
      <c r="D15" s="32"/>
      <c r="E15" s="32"/>
      <c r="F15" s="32"/>
      <c r="G15" s="32"/>
    </row>
    <row r="16" spans="2:7" ht="16.5" customHeight="1"/>
    <row r="17" spans="2:7" ht="24.75" customHeight="1">
      <c r="B17" s="31" t="s">
        <v>52</v>
      </c>
    </row>
    <row r="18" spans="2:7" ht="24" customHeight="1">
      <c r="B18" s="32"/>
      <c r="C18" s="32"/>
      <c r="D18" s="32"/>
      <c r="E18" s="32"/>
      <c r="F18" s="32"/>
      <c r="G18" s="32"/>
    </row>
    <row r="19" spans="2:7" ht="24" customHeight="1">
      <c r="B19" s="32"/>
      <c r="C19" s="32"/>
      <c r="D19" s="32"/>
      <c r="E19" s="32"/>
      <c r="F19" s="32"/>
      <c r="G19" s="32"/>
    </row>
    <row r="20" spans="2:7" ht="16.5" customHeight="1"/>
    <row r="21" spans="2:7" ht="28.5" customHeight="1">
      <c r="E21" s="37" t="s">
        <v>53</v>
      </c>
      <c r="F21" s="31" t="s">
        <v>55</v>
      </c>
      <c r="G21" s="36"/>
    </row>
    <row r="22" spans="2:7" ht="28.5" customHeight="1">
      <c r="E22" s="37" t="s">
        <v>54</v>
      </c>
      <c r="F22" s="31" t="s">
        <v>55</v>
      </c>
      <c r="G22" s="36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4"/>
  <sheetViews>
    <sheetView showGridLines="0" workbookViewId="0">
      <selection activeCell="C21" sqref="C21"/>
    </sheetView>
  </sheetViews>
  <sheetFormatPr defaultRowHeight="20.25" customHeight="1"/>
  <cols>
    <col min="1" max="1" width="1.875" style="1" customWidth="1"/>
    <col min="2" max="2" width="11.625" style="1" customWidth="1"/>
    <col min="3" max="3" width="64.5" style="1" customWidth="1"/>
    <col min="4" max="4" width="10.875" style="2" bestFit="1" customWidth="1"/>
    <col min="5" max="5" width="9.875" style="2" bestFit="1" customWidth="1"/>
    <col min="6" max="6" width="3.625" style="1" customWidth="1"/>
    <col min="7" max="16384" width="9" style="1"/>
  </cols>
  <sheetData>
    <row r="2" spans="2:5" ht="20.25" customHeight="1">
      <c r="B2" s="65" t="s">
        <v>0</v>
      </c>
      <c r="C2" s="65"/>
      <c r="D2" s="65"/>
      <c r="E2" s="65"/>
    </row>
    <row r="3" spans="2:5" ht="20.25" customHeight="1">
      <c r="B3" s="65" t="s">
        <v>44</v>
      </c>
      <c r="C3" s="65"/>
      <c r="D3" s="65"/>
      <c r="E3" s="65"/>
    </row>
    <row r="4" spans="2:5" ht="15.75" customHeight="1"/>
    <row r="5" spans="2:5" ht="20.25" customHeight="1">
      <c r="C5" s="1" t="s">
        <v>40</v>
      </c>
      <c r="D5" s="2">
        <v>9271600</v>
      </c>
    </row>
    <row r="6" spans="2:5" ht="20.25" customHeight="1">
      <c r="C6" s="1" t="s">
        <v>41</v>
      </c>
      <c r="D6" s="2">
        <f>+D9</f>
        <v>3031600</v>
      </c>
    </row>
    <row r="7" spans="2:5" ht="20.25" customHeight="1">
      <c r="C7" s="1" t="s">
        <v>42</v>
      </c>
      <c r="D7" s="2">
        <f>+E9</f>
        <v>1735755.6</v>
      </c>
      <c r="E7" s="13">
        <f>D7/D6*100</f>
        <v>57.255429476184197</v>
      </c>
    </row>
    <row r="8" spans="2:5" ht="15.75" customHeight="1"/>
    <row r="9" spans="2:5" ht="20.25" customHeight="1">
      <c r="B9" s="15" t="s">
        <v>32</v>
      </c>
      <c r="C9" s="15"/>
      <c r="D9" s="16">
        <f>SUM(D10:D33)</f>
        <v>3031600</v>
      </c>
      <c r="E9" s="16">
        <f>SUM(E10:E33)</f>
        <v>1735755.6</v>
      </c>
    </row>
    <row r="10" spans="2:5" ht="20.25" customHeight="1">
      <c r="B10" s="5">
        <v>20413</v>
      </c>
      <c r="C10" s="6" t="s">
        <v>22</v>
      </c>
      <c r="D10" s="7"/>
      <c r="E10" s="7"/>
    </row>
    <row r="11" spans="2:5" ht="20.25" customHeight="1">
      <c r="B11" s="8"/>
      <c r="C11" s="8" t="s">
        <v>33</v>
      </c>
      <c r="D11" s="9">
        <v>40000</v>
      </c>
      <c r="E11" s="9">
        <v>39190</v>
      </c>
    </row>
    <row r="12" spans="2:5" ht="20.25" customHeight="1">
      <c r="B12" s="11"/>
      <c r="C12" s="11"/>
      <c r="D12" s="12"/>
      <c r="E12" s="12"/>
    </row>
    <row r="13" spans="2:5" ht="20.25" customHeight="1">
      <c r="B13" s="6"/>
      <c r="C13" s="6" t="s">
        <v>7</v>
      </c>
      <c r="D13" s="7"/>
      <c r="E13" s="7"/>
    </row>
    <row r="14" spans="2:5" ht="20.25" customHeight="1">
      <c r="B14" s="8"/>
      <c r="C14" s="8" t="s">
        <v>6</v>
      </c>
      <c r="D14" s="9">
        <v>724500</v>
      </c>
      <c r="E14" s="9">
        <v>609577.6</v>
      </c>
    </row>
    <row r="15" spans="2:5" ht="20.25" customHeight="1">
      <c r="B15" s="8"/>
      <c r="C15" s="8" t="s">
        <v>3</v>
      </c>
      <c r="D15" s="9">
        <v>475500</v>
      </c>
      <c r="E15" s="10">
        <f>+D15</f>
        <v>475500</v>
      </c>
    </row>
    <row r="16" spans="2:5" ht="20.25" customHeight="1">
      <c r="B16" s="11"/>
      <c r="C16" s="11"/>
      <c r="D16" s="12"/>
      <c r="E16" s="12"/>
    </row>
    <row r="17" spans="2:5" ht="20.25" customHeight="1">
      <c r="B17" s="5">
        <v>20546</v>
      </c>
      <c r="C17" s="6" t="s">
        <v>24</v>
      </c>
      <c r="D17" s="7"/>
      <c r="E17" s="7"/>
    </row>
    <row r="18" spans="2:5" ht="20.25" customHeight="1">
      <c r="B18" s="8"/>
      <c r="C18" s="8" t="s">
        <v>34</v>
      </c>
      <c r="D18" s="9">
        <v>118800</v>
      </c>
      <c r="E18" s="9">
        <v>0</v>
      </c>
    </row>
    <row r="19" spans="2:5" ht="20.25" customHeight="1">
      <c r="B19" s="11"/>
      <c r="C19" s="11"/>
      <c r="D19" s="12"/>
      <c r="E19" s="12"/>
    </row>
    <row r="20" spans="2:5" ht="20.25" customHeight="1">
      <c r="B20" s="6"/>
      <c r="C20" s="6" t="s">
        <v>26</v>
      </c>
      <c r="D20" s="7"/>
      <c r="E20" s="7"/>
    </row>
    <row r="21" spans="2:5" ht="20.25" customHeight="1">
      <c r="B21" s="8"/>
      <c r="C21" s="8" t="s">
        <v>35</v>
      </c>
      <c r="D21" s="9">
        <v>85800</v>
      </c>
      <c r="E21" s="9">
        <v>0</v>
      </c>
    </row>
    <row r="22" spans="2:5" ht="20.25" customHeight="1">
      <c r="B22" s="8"/>
      <c r="C22" s="8" t="s">
        <v>35</v>
      </c>
      <c r="D22" s="9"/>
      <c r="E22" s="9"/>
    </row>
    <row r="23" spans="2:5" ht="20.25" customHeight="1">
      <c r="B23" s="8"/>
      <c r="C23" s="8" t="s">
        <v>36</v>
      </c>
      <c r="D23" s="9">
        <v>150000</v>
      </c>
      <c r="E23" s="9">
        <v>0</v>
      </c>
    </row>
    <row r="24" spans="2:5" ht="20.25" customHeight="1">
      <c r="B24" s="11"/>
      <c r="C24" s="11"/>
      <c r="D24" s="12"/>
      <c r="E24" s="12"/>
    </row>
    <row r="25" spans="2:5" ht="20.25" customHeight="1">
      <c r="B25" s="6"/>
      <c r="C25" s="6" t="s">
        <v>2</v>
      </c>
      <c r="D25" s="7"/>
      <c r="E25" s="7"/>
    </row>
    <row r="26" spans="2:5" ht="20.25" customHeight="1">
      <c r="B26" s="8"/>
      <c r="C26" s="8" t="s">
        <v>6</v>
      </c>
      <c r="D26" s="9">
        <v>385446</v>
      </c>
      <c r="E26" s="9">
        <v>88714</v>
      </c>
    </row>
    <row r="27" spans="2:5" ht="20.25" customHeight="1">
      <c r="B27" s="8"/>
      <c r="C27" s="8" t="s">
        <v>3</v>
      </c>
      <c r="D27" s="9">
        <v>414554</v>
      </c>
      <c r="E27" s="10">
        <f>+D27</f>
        <v>414554</v>
      </c>
    </row>
    <row r="28" spans="2:5" ht="20.25" customHeight="1">
      <c r="B28" s="11"/>
      <c r="C28" s="11"/>
      <c r="D28" s="12"/>
      <c r="E28" s="12"/>
    </row>
    <row r="29" spans="2:5" ht="20.25" customHeight="1">
      <c r="B29" s="6"/>
      <c r="C29" s="6" t="s">
        <v>13</v>
      </c>
      <c r="D29" s="7"/>
      <c r="E29" s="7"/>
    </row>
    <row r="30" spans="2:5" ht="20.25" customHeight="1">
      <c r="B30" s="8"/>
      <c r="C30" s="8" t="s">
        <v>37</v>
      </c>
      <c r="D30" s="9">
        <v>108220</v>
      </c>
      <c r="E30" s="9">
        <v>108220</v>
      </c>
    </row>
    <row r="31" spans="2:5" ht="20.25" customHeight="1">
      <c r="B31" s="11"/>
      <c r="C31" s="11"/>
      <c r="D31" s="12"/>
      <c r="E31" s="12"/>
    </row>
    <row r="32" spans="2:5" ht="20.25" customHeight="1">
      <c r="B32" s="5">
        <v>20728</v>
      </c>
      <c r="C32" s="6" t="s">
        <v>13</v>
      </c>
      <c r="D32" s="7"/>
      <c r="E32" s="7"/>
    </row>
    <row r="33" spans="2:5" ht="20.25" customHeight="1">
      <c r="B33" s="8"/>
      <c r="C33" s="8" t="s">
        <v>38</v>
      </c>
      <c r="D33" s="9">
        <v>528780</v>
      </c>
      <c r="E33" s="9">
        <v>0</v>
      </c>
    </row>
    <row r="34" spans="2:5" ht="20.25" customHeight="1">
      <c r="B34" s="11"/>
      <c r="C34" s="11"/>
      <c r="D34" s="12"/>
      <c r="E34" s="12"/>
    </row>
  </sheetData>
  <mergeCells count="2">
    <mergeCell ref="B2:E2"/>
    <mergeCell ref="B3:E3"/>
  </mergeCells>
  <pageMargins left="0.11811023622047245" right="0.11811023622047245" top="0.35433070866141736" bottom="0.15748031496062992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8"/>
  <sheetViews>
    <sheetView showGridLines="0" topLeftCell="A7" workbookViewId="0">
      <selection activeCell="C21" sqref="C21"/>
    </sheetView>
  </sheetViews>
  <sheetFormatPr defaultRowHeight="20.25" customHeight="1"/>
  <cols>
    <col min="1" max="1" width="2.125" style="1" customWidth="1"/>
    <col min="2" max="2" width="9.5" style="1" customWidth="1"/>
    <col min="3" max="3" width="77.625" style="1" bestFit="1" customWidth="1"/>
    <col min="4" max="5" width="12.5" style="2" customWidth="1"/>
    <col min="6" max="6" width="1.375" style="1" customWidth="1"/>
    <col min="7" max="16384" width="9" style="1"/>
  </cols>
  <sheetData>
    <row r="2" spans="2:5" ht="20.25" customHeight="1">
      <c r="B2" s="65" t="s">
        <v>0</v>
      </c>
      <c r="C2" s="65"/>
      <c r="D2" s="65"/>
      <c r="E2" s="65"/>
    </row>
    <row r="3" spans="2:5" ht="20.25" customHeight="1">
      <c r="B3" s="65" t="s">
        <v>39</v>
      </c>
      <c r="C3" s="65"/>
      <c r="D3" s="65"/>
      <c r="E3" s="65"/>
    </row>
    <row r="5" spans="2:5" ht="20.25" customHeight="1">
      <c r="C5" s="1" t="s">
        <v>40</v>
      </c>
      <c r="D5" s="2">
        <v>9500000</v>
      </c>
    </row>
    <row r="6" spans="2:5" ht="20.25" customHeight="1">
      <c r="C6" s="1" t="s">
        <v>41</v>
      </c>
      <c r="D6" s="2">
        <v>797620</v>
      </c>
    </row>
    <row r="7" spans="2:5" ht="20.25" customHeight="1">
      <c r="C7" s="1" t="s">
        <v>42</v>
      </c>
      <c r="D7" s="2">
        <f>+E9</f>
        <v>349921</v>
      </c>
      <c r="E7" s="18">
        <f>D7/D6*100</f>
        <v>43.870640154459515</v>
      </c>
    </row>
    <row r="9" spans="2:5" s="17" customFormat="1" ht="20.25" customHeight="1">
      <c r="B9" s="15" t="s">
        <v>1</v>
      </c>
      <c r="C9" s="15"/>
      <c r="D9" s="16">
        <f>SUM(D11:D27)</f>
        <v>797620</v>
      </c>
      <c r="E9" s="16">
        <f>SUM(E11:E27)</f>
        <v>349921</v>
      </c>
    </row>
    <row r="10" spans="2:5" ht="20.25" customHeight="1">
      <c r="B10" s="5">
        <v>21137</v>
      </c>
      <c r="C10" s="6" t="s">
        <v>2</v>
      </c>
      <c r="D10" s="7"/>
      <c r="E10" s="7"/>
    </row>
    <row r="11" spans="2:5" ht="20.25" customHeight="1">
      <c r="B11" s="8"/>
      <c r="C11" s="8" t="s">
        <v>4</v>
      </c>
      <c r="D11" s="9">
        <v>95600</v>
      </c>
      <c r="E11" s="9">
        <v>84000</v>
      </c>
    </row>
    <row r="12" spans="2:5" ht="20.25" customHeight="1">
      <c r="B12" s="8"/>
      <c r="C12" s="8" t="s">
        <v>3</v>
      </c>
      <c r="D12" s="9">
        <v>124680</v>
      </c>
      <c r="E12" s="10">
        <f>+D12</f>
        <v>124680</v>
      </c>
    </row>
    <row r="13" spans="2:5" ht="20.25" customHeight="1">
      <c r="B13" s="11"/>
      <c r="C13" s="11"/>
      <c r="D13" s="12"/>
      <c r="E13" s="12"/>
    </row>
    <row r="14" spans="2:5" ht="20.25" customHeight="1">
      <c r="B14" s="5">
        <v>21138</v>
      </c>
      <c r="C14" s="6" t="s">
        <v>7</v>
      </c>
      <c r="D14" s="7"/>
      <c r="E14" s="7"/>
    </row>
    <row r="15" spans="2:5" ht="20.25" customHeight="1">
      <c r="B15" s="8"/>
      <c r="C15" s="8" t="s">
        <v>4</v>
      </c>
      <c r="D15" s="9">
        <v>90800</v>
      </c>
      <c r="E15" s="9">
        <v>78901</v>
      </c>
    </row>
    <row r="16" spans="2:5" ht="20.25" customHeight="1">
      <c r="B16" s="8"/>
      <c r="C16" s="8" t="s">
        <v>3</v>
      </c>
      <c r="D16" s="9">
        <v>62340</v>
      </c>
      <c r="E16" s="10">
        <f>+D16</f>
        <v>62340</v>
      </c>
    </row>
    <row r="17" spans="2:5" ht="20.25" customHeight="1">
      <c r="B17" s="11"/>
      <c r="C17" s="11"/>
      <c r="D17" s="12"/>
      <c r="E17" s="12"/>
    </row>
    <row r="18" spans="2:5" ht="20.25" customHeight="1">
      <c r="B18" s="5">
        <v>21351</v>
      </c>
      <c r="C18" s="6" t="s">
        <v>26</v>
      </c>
      <c r="D18" s="7"/>
      <c r="E18" s="7"/>
    </row>
    <row r="19" spans="2:5" ht="20.25" customHeight="1">
      <c r="B19" s="8"/>
      <c r="C19" s="8" t="s">
        <v>28</v>
      </c>
      <c r="D19" s="9">
        <v>63200</v>
      </c>
      <c r="E19" s="9">
        <v>0</v>
      </c>
    </row>
    <row r="20" spans="2:5" ht="20.25" customHeight="1">
      <c r="B20" s="8"/>
      <c r="C20" s="8" t="s">
        <v>29</v>
      </c>
      <c r="D20" s="9">
        <v>50000</v>
      </c>
      <c r="E20" s="9">
        <v>0</v>
      </c>
    </row>
    <row r="21" spans="2:5" ht="20.25" customHeight="1">
      <c r="B21" s="11"/>
      <c r="C21" s="11"/>
      <c r="D21" s="12"/>
      <c r="E21" s="12"/>
    </row>
    <row r="22" spans="2:5" ht="20.25" customHeight="1">
      <c r="B22" s="6"/>
      <c r="C22" s="6" t="s">
        <v>13</v>
      </c>
      <c r="D22" s="7"/>
      <c r="E22" s="7"/>
    </row>
    <row r="23" spans="2:5" ht="20.25" customHeight="1">
      <c r="B23" s="8"/>
      <c r="C23" s="8" t="s">
        <v>30</v>
      </c>
      <c r="D23" s="9">
        <v>150000</v>
      </c>
      <c r="E23" s="9">
        <v>0</v>
      </c>
    </row>
    <row r="24" spans="2:5" ht="20.25" customHeight="1">
      <c r="B24" s="8"/>
      <c r="C24" s="8" t="s">
        <v>20</v>
      </c>
      <c r="D24" s="9">
        <v>90000</v>
      </c>
      <c r="E24" s="9">
        <v>0</v>
      </c>
    </row>
    <row r="25" spans="2:5" ht="20.25" customHeight="1">
      <c r="B25" s="11"/>
      <c r="C25" s="11"/>
      <c r="D25" s="12"/>
      <c r="E25" s="12"/>
    </row>
    <row r="26" spans="2:5" ht="20.25" customHeight="1">
      <c r="B26" s="6"/>
      <c r="C26" s="6" t="s">
        <v>8</v>
      </c>
      <c r="D26" s="7"/>
      <c r="E26" s="7"/>
    </row>
    <row r="27" spans="2:5" ht="20.25" customHeight="1">
      <c r="B27" s="8"/>
      <c r="C27" s="8" t="s">
        <v>31</v>
      </c>
      <c r="D27" s="9">
        <v>71000</v>
      </c>
      <c r="E27" s="9">
        <v>0</v>
      </c>
    </row>
    <row r="28" spans="2:5" ht="20.25" customHeight="1">
      <c r="B28" s="11"/>
      <c r="C28" s="11"/>
      <c r="D28" s="12"/>
      <c r="E28" s="12"/>
    </row>
  </sheetData>
  <mergeCells count="2"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B2:H169"/>
  <sheetViews>
    <sheetView showGridLines="0" workbookViewId="0">
      <pane ySplit="7" topLeftCell="A20" activePane="bottomLeft" state="frozen"/>
      <selection pane="bottomLeft" activeCell="F50" sqref="F50"/>
    </sheetView>
  </sheetViews>
  <sheetFormatPr defaultRowHeight="20.25" customHeight="1"/>
  <cols>
    <col min="1" max="1" width="4.875" style="1" customWidth="1"/>
    <col min="2" max="2" width="11.625" style="1" customWidth="1"/>
    <col min="3" max="3" width="16.25" style="1" customWidth="1"/>
    <col min="4" max="4" width="2.375" style="1" customWidth="1"/>
    <col min="5" max="5" width="85.125" style="1" bestFit="1" customWidth="1"/>
    <col min="6" max="6" width="10.875" style="2" bestFit="1" customWidth="1"/>
    <col min="7" max="7" width="9.875" style="2" bestFit="1" customWidth="1"/>
    <col min="8" max="8" width="6.5" style="2" customWidth="1"/>
    <col min="9" max="16384" width="9" style="1"/>
  </cols>
  <sheetData>
    <row r="2" spans="2:8" ht="20.25" customHeight="1">
      <c r="B2" s="17" t="s">
        <v>0</v>
      </c>
    </row>
    <row r="3" spans="2:8" ht="6" customHeight="1"/>
    <row r="4" spans="2:8" ht="20.25" customHeight="1">
      <c r="B4" s="1" t="s">
        <v>1</v>
      </c>
      <c r="F4" s="2">
        <f>SUM(F9:F52)</f>
        <v>4310780</v>
      </c>
      <c r="G4" s="2">
        <f>SUM(G9:G25)</f>
        <v>349921</v>
      </c>
    </row>
    <row r="5" spans="2:8" ht="8.25" customHeight="1"/>
    <row r="6" spans="2:8" ht="20.25" customHeight="1">
      <c r="B6" s="46"/>
      <c r="C6" s="46"/>
      <c r="D6" s="46"/>
      <c r="E6" s="46"/>
      <c r="F6" s="47">
        <f>SUM(F8:F59)</f>
        <v>4439780</v>
      </c>
      <c r="G6" s="47">
        <f>SUM(G8:G45)</f>
        <v>349921</v>
      </c>
      <c r="H6" s="48">
        <f>G6/F6*100</f>
        <v>7.8814941280874278</v>
      </c>
    </row>
    <row r="7" spans="2:8" ht="9.75" customHeight="1">
      <c r="B7" s="49"/>
      <c r="C7" s="49"/>
      <c r="D7" s="49"/>
      <c r="E7" s="49"/>
      <c r="F7" s="50"/>
      <c r="G7" s="50"/>
      <c r="H7" s="51"/>
    </row>
    <row r="8" spans="2:8" ht="20.25" hidden="1" customHeight="1">
      <c r="B8" s="40">
        <v>21137</v>
      </c>
      <c r="C8" s="40" t="s">
        <v>66</v>
      </c>
      <c r="D8" s="40" t="s">
        <v>68</v>
      </c>
      <c r="E8" s="41" t="s">
        <v>2</v>
      </c>
      <c r="F8" s="24"/>
      <c r="G8" s="24"/>
      <c r="H8" s="24"/>
    </row>
    <row r="9" spans="2:8" ht="20.25" hidden="1" customHeight="1">
      <c r="B9" s="43">
        <v>21137</v>
      </c>
      <c r="C9" s="43" t="s">
        <v>66</v>
      </c>
      <c r="D9" s="43" t="s">
        <v>68</v>
      </c>
      <c r="E9" s="42" t="s">
        <v>4</v>
      </c>
      <c r="F9" s="23">
        <v>95600</v>
      </c>
      <c r="G9" s="23">
        <v>84000</v>
      </c>
      <c r="H9" s="23">
        <f t="shared" ref="H9:H44" si="0">G9/F9*100</f>
        <v>87.86610878661088</v>
      </c>
    </row>
    <row r="10" spans="2:8" ht="20.25" hidden="1" customHeight="1">
      <c r="B10" s="43">
        <v>21137</v>
      </c>
      <c r="C10" s="43" t="s">
        <v>66</v>
      </c>
      <c r="D10" s="43" t="s">
        <v>68</v>
      </c>
      <c r="E10" s="42" t="s">
        <v>3</v>
      </c>
      <c r="F10" s="23">
        <v>124680</v>
      </c>
      <c r="G10" s="44">
        <f>+F10</f>
        <v>124680</v>
      </c>
      <c r="H10" s="44">
        <f t="shared" si="0"/>
        <v>100</v>
      </c>
    </row>
    <row r="11" spans="2:8" ht="20.25" hidden="1" customHeight="1">
      <c r="B11" s="45">
        <v>21137</v>
      </c>
      <c r="C11" s="25"/>
      <c r="D11" s="45" t="s">
        <v>68</v>
      </c>
      <c r="E11" s="25"/>
      <c r="F11" s="26"/>
      <c r="G11" s="26"/>
      <c r="H11" s="26"/>
    </row>
    <row r="12" spans="2:8" ht="20.25" hidden="1" customHeight="1">
      <c r="B12" s="43">
        <v>21138</v>
      </c>
      <c r="C12" s="43" t="s">
        <v>67</v>
      </c>
      <c r="D12" s="43" t="s">
        <v>68</v>
      </c>
      <c r="E12" s="42" t="s">
        <v>7</v>
      </c>
      <c r="F12" s="23"/>
      <c r="G12" s="23"/>
      <c r="H12" s="23"/>
    </row>
    <row r="13" spans="2:8" ht="20.25" hidden="1" customHeight="1">
      <c r="B13" s="43">
        <v>21138</v>
      </c>
      <c r="C13" s="43" t="s">
        <v>67</v>
      </c>
      <c r="D13" s="43" t="s">
        <v>68</v>
      </c>
      <c r="E13" s="42" t="s">
        <v>4</v>
      </c>
      <c r="F13" s="23">
        <v>90800</v>
      </c>
      <c r="G13" s="23">
        <v>78901</v>
      </c>
      <c r="H13" s="23">
        <f t="shared" si="0"/>
        <v>86.895374449339201</v>
      </c>
    </row>
    <row r="14" spans="2:8" ht="20.25" hidden="1" customHeight="1">
      <c r="B14" s="43">
        <v>21138</v>
      </c>
      <c r="C14" s="43" t="s">
        <v>67</v>
      </c>
      <c r="D14" s="43" t="s">
        <v>68</v>
      </c>
      <c r="E14" s="42" t="s">
        <v>3</v>
      </c>
      <c r="F14" s="23">
        <v>62340</v>
      </c>
      <c r="G14" s="44">
        <f>+F14</f>
        <v>62340</v>
      </c>
      <c r="H14" s="44">
        <f t="shared" si="0"/>
        <v>100</v>
      </c>
    </row>
    <row r="15" spans="2:8" ht="20.25" hidden="1" customHeight="1">
      <c r="B15" s="43">
        <v>21138</v>
      </c>
      <c r="C15" s="45" t="s">
        <v>67</v>
      </c>
      <c r="D15" s="45" t="s">
        <v>68</v>
      </c>
      <c r="E15" s="25"/>
      <c r="F15" s="26"/>
      <c r="G15" s="26"/>
      <c r="H15" s="26"/>
    </row>
    <row r="16" spans="2:8" ht="20.25" hidden="1" customHeight="1">
      <c r="B16" s="40">
        <v>21351</v>
      </c>
      <c r="C16" s="40" t="s">
        <v>69</v>
      </c>
      <c r="D16" s="43" t="s">
        <v>68</v>
      </c>
      <c r="E16" s="42" t="s">
        <v>26</v>
      </c>
      <c r="F16" s="23"/>
      <c r="G16" s="23"/>
      <c r="H16" s="23"/>
    </row>
    <row r="17" spans="2:8" ht="20.25" hidden="1" customHeight="1">
      <c r="B17" s="43">
        <v>21351</v>
      </c>
      <c r="C17" s="43" t="s">
        <v>69</v>
      </c>
      <c r="D17" s="43" t="s">
        <v>68</v>
      </c>
      <c r="E17" s="42" t="s">
        <v>28</v>
      </c>
      <c r="F17" s="23">
        <v>63200</v>
      </c>
      <c r="G17" s="23">
        <v>0</v>
      </c>
      <c r="H17" s="23">
        <f t="shared" si="0"/>
        <v>0</v>
      </c>
    </row>
    <row r="18" spans="2:8" ht="20.25" hidden="1" customHeight="1">
      <c r="B18" s="43">
        <v>21351</v>
      </c>
      <c r="C18" s="43" t="s">
        <v>69</v>
      </c>
      <c r="D18" s="43" t="s">
        <v>68</v>
      </c>
      <c r="E18" s="42" t="s">
        <v>29</v>
      </c>
      <c r="F18" s="23">
        <v>50000</v>
      </c>
      <c r="G18" s="23">
        <v>0</v>
      </c>
      <c r="H18" s="23">
        <f t="shared" si="0"/>
        <v>0</v>
      </c>
    </row>
    <row r="19" spans="2:8" ht="20.25" hidden="1" customHeight="1">
      <c r="B19" s="45">
        <v>21351</v>
      </c>
      <c r="C19" s="52" t="s">
        <v>69</v>
      </c>
      <c r="D19" s="45" t="s">
        <v>68</v>
      </c>
      <c r="E19" s="25"/>
      <c r="F19" s="26"/>
      <c r="G19" s="26"/>
      <c r="H19" s="26"/>
    </row>
    <row r="20" spans="2:8" ht="20.25" customHeight="1">
      <c r="B20" s="43">
        <v>21351</v>
      </c>
      <c r="C20" s="53" t="s">
        <v>70</v>
      </c>
      <c r="D20" s="43" t="s">
        <v>68</v>
      </c>
      <c r="E20" s="42" t="s">
        <v>13</v>
      </c>
      <c r="F20" s="23"/>
      <c r="G20" s="23"/>
      <c r="H20" s="23"/>
    </row>
    <row r="21" spans="2:8" ht="20.25" customHeight="1">
      <c r="B21" s="43">
        <v>21351</v>
      </c>
      <c r="C21" s="43" t="s">
        <v>70</v>
      </c>
      <c r="D21" s="43" t="s">
        <v>68</v>
      </c>
      <c r="E21" s="42" t="s">
        <v>30</v>
      </c>
      <c r="F21" s="23">
        <v>150000</v>
      </c>
      <c r="G21" s="23">
        <v>0</v>
      </c>
      <c r="H21" s="23">
        <f t="shared" si="0"/>
        <v>0</v>
      </c>
    </row>
    <row r="22" spans="2:8" ht="20.25" customHeight="1">
      <c r="B22" s="43">
        <v>21351</v>
      </c>
      <c r="C22" s="43" t="s">
        <v>70</v>
      </c>
      <c r="D22" s="43" t="s">
        <v>68</v>
      </c>
      <c r="E22" s="42" t="s">
        <v>20</v>
      </c>
      <c r="F22" s="23">
        <v>90000</v>
      </c>
      <c r="G22" s="23">
        <v>0</v>
      </c>
      <c r="H22" s="23">
        <f t="shared" si="0"/>
        <v>0</v>
      </c>
    </row>
    <row r="23" spans="2:8" ht="20.25" customHeight="1">
      <c r="B23" s="45">
        <v>21351</v>
      </c>
      <c r="C23" s="45" t="s">
        <v>70</v>
      </c>
      <c r="D23" s="45" t="s">
        <v>68</v>
      </c>
      <c r="E23" s="25"/>
      <c r="F23" s="26"/>
      <c r="G23" s="26"/>
      <c r="H23" s="26"/>
    </row>
    <row r="24" spans="2:8" ht="20.25" hidden="1" customHeight="1">
      <c r="B24" s="40">
        <v>21351</v>
      </c>
      <c r="C24" s="40" t="s">
        <v>71</v>
      </c>
      <c r="D24" s="43" t="s">
        <v>68</v>
      </c>
      <c r="E24" s="42" t="s">
        <v>8</v>
      </c>
      <c r="F24" s="23"/>
      <c r="G24" s="23"/>
      <c r="H24" s="23"/>
    </row>
    <row r="25" spans="2:8" ht="20.25" hidden="1" customHeight="1">
      <c r="B25" s="43">
        <v>21351</v>
      </c>
      <c r="C25" s="43" t="s">
        <v>71</v>
      </c>
      <c r="D25" s="43" t="s">
        <v>68</v>
      </c>
      <c r="E25" s="42" t="s">
        <v>31</v>
      </c>
      <c r="F25" s="23">
        <v>71000</v>
      </c>
      <c r="G25" s="23">
        <v>0</v>
      </c>
      <c r="H25" s="23">
        <f t="shared" si="0"/>
        <v>0</v>
      </c>
    </row>
    <row r="26" spans="2:8" ht="20.25" hidden="1" customHeight="1">
      <c r="B26" s="45">
        <v>21351</v>
      </c>
      <c r="C26" s="45" t="s">
        <v>71</v>
      </c>
      <c r="D26" s="45" t="s">
        <v>68</v>
      </c>
      <c r="E26" s="25"/>
      <c r="F26" s="26"/>
      <c r="G26" s="26"/>
      <c r="H26" s="26"/>
    </row>
    <row r="27" spans="2:8" ht="20.25" customHeight="1">
      <c r="B27" s="40">
        <v>21391</v>
      </c>
      <c r="C27" s="40" t="s">
        <v>70</v>
      </c>
      <c r="D27" s="43" t="s">
        <v>68</v>
      </c>
      <c r="E27" s="42" t="s">
        <v>13</v>
      </c>
      <c r="F27" s="23"/>
      <c r="G27" s="23"/>
      <c r="H27" s="23"/>
    </row>
    <row r="28" spans="2:8" ht="20.25" customHeight="1">
      <c r="B28" s="43">
        <v>21391</v>
      </c>
      <c r="C28" s="43" t="s">
        <v>70</v>
      </c>
      <c r="D28" s="43" t="s">
        <v>68</v>
      </c>
      <c r="E28" s="42" t="s">
        <v>56</v>
      </c>
      <c r="F28" s="23">
        <v>1465000</v>
      </c>
      <c r="G28" s="23"/>
      <c r="H28" s="23">
        <f t="shared" si="0"/>
        <v>0</v>
      </c>
    </row>
    <row r="29" spans="2:8" ht="20.25" customHeight="1">
      <c r="B29" s="45">
        <v>21391</v>
      </c>
      <c r="C29" s="45" t="s">
        <v>70</v>
      </c>
      <c r="D29" s="45" t="s">
        <v>68</v>
      </c>
      <c r="E29" s="25"/>
      <c r="F29" s="26"/>
      <c r="G29" s="26"/>
      <c r="H29" s="26"/>
    </row>
    <row r="30" spans="2:8" ht="20.25" customHeight="1">
      <c r="B30" s="40">
        <v>21395</v>
      </c>
      <c r="C30" s="40" t="s">
        <v>70</v>
      </c>
      <c r="D30" s="43" t="s">
        <v>68</v>
      </c>
      <c r="E30" s="42" t="s">
        <v>13</v>
      </c>
      <c r="F30" s="23"/>
      <c r="G30" s="23"/>
      <c r="H30" s="23"/>
    </row>
    <row r="31" spans="2:8" ht="20.25" customHeight="1">
      <c r="B31" s="43">
        <v>21395</v>
      </c>
      <c r="C31" s="43" t="s">
        <v>70</v>
      </c>
      <c r="D31" s="43" t="s">
        <v>68</v>
      </c>
      <c r="E31" s="42" t="s">
        <v>57</v>
      </c>
      <c r="F31" s="23">
        <v>60000</v>
      </c>
      <c r="G31" s="23"/>
      <c r="H31" s="23">
        <f t="shared" si="0"/>
        <v>0</v>
      </c>
    </row>
    <row r="32" spans="2:8" ht="20.25" customHeight="1">
      <c r="B32" s="43">
        <v>21395</v>
      </c>
      <c r="C32" s="43" t="s">
        <v>70</v>
      </c>
      <c r="D32" s="43" t="s">
        <v>68</v>
      </c>
      <c r="E32" s="42" t="s">
        <v>58</v>
      </c>
      <c r="F32" s="23">
        <v>477760</v>
      </c>
      <c r="G32" s="23"/>
      <c r="H32" s="23">
        <f t="shared" si="0"/>
        <v>0</v>
      </c>
    </row>
    <row r="33" spans="2:8" ht="20.25" customHeight="1">
      <c r="B33" s="43">
        <v>21395</v>
      </c>
      <c r="C33" s="43" t="s">
        <v>70</v>
      </c>
      <c r="D33" s="45" t="s">
        <v>68</v>
      </c>
      <c r="E33" s="25" t="s">
        <v>59</v>
      </c>
      <c r="F33" s="26"/>
      <c r="G33" s="26"/>
      <c r="H33" s="26"/>
    </row>
    <row r="34" spans="2:8" ht="20.25" hidden="1" customHeight="1">
      <c r="B34" s="40">
        <v>21395</v>
      </c>
      <c r="C34" s="40" t="s">
        <v>71</v>
      </c>
      <c r="D34" s="43" t="s">
        <v>68</v>
      </c>
      <c r="E34" s="42" t="s">
        <v>8</v>
      </c>
      <c r="F34" s="23"/>
      <c r="G34" s="23"/>
      <c r="H34" s="23"/>
    </row>
    <row r="35" spans="2:8" ht="20.25" hidden="1" customHeight="1">
      <c r="B35" s="43">
        <v>21395</v>
      </c>
      <c r="C35" s="43" t="s">
        <v>71</v>
      </c>
      <c r="D35" s="43" t="s">
        <v>68</v>
      </c>
      <c r="E35" s="42" t="s">
        <v>60</v>
      </c>
      <c r="F35" s="23">
        <v>201150</v>
      </c>
      <c r="G35" s="23"/>
      <c r="H35" s="23">
        <f t="shared" si="0"/>
        <v>0</v>
      </c>
    </row>
    <row r="36" spans="2:8" ht="20.25" hidden="1" customHeight="1">
      <c r="B36" s="45">
        <v>21395</v>
      </c>
      <c r="C36" s="45" t="s">
        <v>71</v>
      </c>
      <c r="D36" s="45" t="s">
        <v>68</v>
      </c>
      <c r="E36" s="25"/>
      <c r="F36" s="26"/>
      <c r="G36" s="26"/>
      <c r="H36" s="26"/>
    </row>
    <row r="37" spans="2:8" ht="20.25" hidden="1" customHeight="1">
      <c r="B37" s="43">
        <v>21395</v>
      </c>
      <c r="C37" s="54" t="s">
        <v>72</v>
      </c>
      <c r="D37" s="43" t="s">
        <v>68</v>
      </c>
      <c r="E37" s="42" t="s">
        <v>24</v>
      </c>
      <c r="F37" s="23"/>
      <c r="G37" s="23"/>
      <c r="H37" s="23"/>
    </row>
    <row r="38" spans="2:8" ht="42" hidden="1">
      <c r="B38" s="43">
        <v>21395</v>
      </c>
      <c r="C38" s="54" t="s">
        <v>72</v>
      </c>
      <c r="D38" s="43" t="s">
        <v>68</v>
      </c>
      <c r="E38" s="27" t="s">
        <v>61</v>
      </c>
      <c r="F38" s="39">
        <v>138000</v>
      </c>
      <c r="G38" s="23"/>
      <c r="H38" s="23">
        <f t="shared" si="0"/>
        <v>0</v>
      </c>
    </row>
    <row r="39" spans="2:8" ht="20.25" hidden="1" customHeight="1">
      <c r="B39" s="43">
        <v>21395</v>
      </c>
      <c r="C39" s="43" t="s">
        <v>72</v>
      </c>
      <c r="D39" s="45" t="s">
        <v>68</v>
      </c>
      <c r="E39" s="25"/>
      <c r="F39" s="26"/>
      <c r="G39" s="26"/>
      <c r="H39" s="26"/>
    </row>
    <row r="40" spans="2:8" ht="20.25" hidden="1" customHeight="1">
      <c r="B40" s="40">
        <v>21400</v>
      </c>
      <c r="C40" s="40" t="s">
        <v>17</v>
      </c>
      <c r="D40" s="43" t="s">
        <v>68</v>
      </c>
      <c r="E40" s="42" t="s">
        <v>17</v>
      </c>
      <c r="F40" s="23"/>
      <c r="G40" s="23"/>
      <c r="H40" s="23"/>
    </row>
    <row r="41" spans="2:8" ht="42" hidden="1">
      <c r="B41" s="43">
        <v>21400</v>
      </c>
      <c r="C41" s="43" t="s">
        <v>17</v>
      </c>
      <c r="D41" s="43" t="s">
        <v>68</v>
      </c>
      <c r="E41" s="27" t="s">
        <v>63</v>
      </c>
      <c r="F41" s="39">
        <v>97500</v>
      </c>
      <c r="G41" s="23"/>
      <c r="H41" s="23">
        <f t="shared" si="0"/>
        <v>0</v>
      </c>
    </row>
    <row r="42" spans="2:8" ht="20.25" hidden="1" customHeight="1">
      <c r="B42" s="45">
        <v>21400</v>
      </c>
      <c r="C42" s="45" t="s">
        <v>17</v>
      </c>
      <c r="D42" s="45" t="s">
        <v>68</v>
      </c>
      <c r="E42" s="25"/>
      <c r="F42" s="26"/>
      <c r="G42" s="26"/>
      <c r="H42" s="26"/>
    </row>
    <row r="43" spans="2:8" ht="20.25" hidden="1" customHeight="1">
      <c r="B43" s="43">
        <v>21410</v>
      </c>
      <c r="C43" s="43" t="s">
        <v>72</v>
      </c>
      <c r="D43" s="43" t="s">
        <v>68</v>
      </c>
      <c r="E43" s="42" t="s">
        <v>24</v>
      </c>
      <c r="F43" s="23"/>
      <c r="G43" s="23"/>
      <c r="H43" s="23"/>
    </row>
    <row r="44" spans="2:8" ht="20.25" hidden="1" customHeight="1">
      <c r="B44" s="43">
        <v>21410</v>
      </c>
      <c r="C44" s="43" t="s">
        <v>72</v>
      </c>
      <c r="D44" s="43" t="s">
        <v>68</v>
      </c>
      <c r="E44" s="42" t="s">
        <v>65</v>
      </c>
      <c r="F44" s="23">
        <v>419250</v>
      </c>
      <c r="G44" s="23"/>
      <c r="H44" s="23">
        <f t="shared" si="0"/>
        <v>0</v>
      </c>
    </row>
    <row r="45" spans="2:8" ht="20.25" hidden="1" customHeight="1">
      <c r="B45" s="43">
        <v>21410</v>
      </c>
      <c r="C45" s="43" t="s">
        <v>72</v>
      </c>
      <c r="D45" s="45" t="s">
        <v>68</v>
      </c>
      <c r="E45" s="25"/>
      <c r="F45" s="26"/>
      <c r="G45" s="26"/>
      <c r="H45" s="26"/>
    </row>
    <row r="46" spans="2:8" ht="20.25" hidden="1" customHeight="1">
      <c r="B46" s="40">
        <v>21438</v>
      </c>
      <c r="C46" s="40" t="s">
        <v>71</v>
      </c>
      <c r="D46" s="43" t="s">
        <v>68</v>
      </c>
      <c r="E46" s="42" t="s">
        <v>8</v>
      </c>
      <c r="F46" s="23"/>
      <c r="G46" s="23"/>
      <c r="H46" s="23"/>
    </row>
    <row r="47" spans="2:8" ht="20.25" hidden="1" customHeight="1">
      <c r="B47" s="43">
        <v>21438</v>
      </c>
      <c r="C47" s="43" t="s">
        <v>71</v>
      </c>
      <c r="D47" s="43" t="s">
        <v>68</v>
      </c>
      <c r="E47" s="42" t="s">
        <v>73</v>
      </c>
      <c r="F47" s="23">
        <v>154500</v>
      </c>
      <c r="G47" s="23"/>
      <c r="H47" s="23">
        <f t="shared" ref="H47" si="1">G47/F47*100</f>
        <v>0</v>
      </c>
    </row>
    <row r="48" spans="2:8" ht="20.25" hidden="1" customHeight="1">
      <c r="B48" s="45">
        <v>21438</v>
      </c>
      <c r="C48" s="45" t="s">
        <v>71</v>
      </c>
      <c r="D48" s="45" t="s">
        <v>68</v>
      </c>
      <c r="E48" s="25" t="s">
        <v>74</v>
      </c>
      <c r="F48" s="26"/>
      <c r="G48" s="26"/>
      <c r="H48" s="26"/>
    </row>
    <row r="49" spans="2:8" ht="20.25" customHeight="1">
      <c r="B49" s="43">
        <v>21438</v>
      </c>
      <c r="C49" s="43" t="s">
        <v>70</v>
      </c>
      <c r="D49" s="43" t="s">
        <v>68</v>
      </c>
      <c r="E49" s="42" t="s">
        <v>70</v>
      </c>
      <c r="F49" s="23"/>
      <c r="G49" s="23"/>
      <c r="H49" s="23"/>
    </row>
    <row r="50" spans="2:8" ht="20.25" customHeight="1">
      <c r="B50" s="43">
        <v>21438</v>
      </c>
      <c r="C50" s="43" t="s">
        <v>70</v>
      </c>
      <c r="D50" s="43" t="s">
        <v>68</v>
      </c>
      <c r="E50" s="42" t="s">
        <v>75</v>
      </c>
      <c r="F50" s="23">
        <v>500000</v>
      </c>
      <c r="G50" s="23"/>
      <c r="H50" s="23">
        <f t="shared" ref="H50" si="2">G50/F50*100</f>
        <v>0</v>
      </c>
    </row>
    <row r="51" spans="2:8" ht="20.25" customHeight="1">
      <c r="B51" s="43">
        <v>21438</v>
      </c>
      <c r="C51" s="43" t="s">
        <v>70</v>
      </c>
      <c r="D51" s="43" t="s">
        <v>68</v>
      </c>
      <c r="E51" s="25"/>
      <c r="F51" s="26"/>
      <c r="G51" s="26"/>
      <c r="H51" s="26"/>
    </row>
    <row r="52" spans="2:8" ht="20.25" hidden="1" customHeight="1">
      <c r="B52" s="40">
        <v>21438</v>
      </c>
      <c r="C52" s="40" t="s">
        <v>76</v>
      </c>
      <c r="D52" s="40" t="s">
        <v>68</v>
      </c>
      <c r="E52" s="42" t="s">
        <v>11</v>
      </c>
      <c r="F52" s="23"/>
      <c r="G52" s="23"/>
      <c r="H52" s="23"/>
    </row>
    <row r="53" spans="2:8" ht="20.25" hidden="1" customHeight="1">
      <c r="B53" s="43">
        <v>21438</v>
      </c>
      <c r="C53" s="43" t="s">
        <v>76</v>
      </c>
      <c r="D53" s="43" t="s">
        <v>68</v>
      </c>
      <c r="E53" s="42" t="s">
        <v>77</v>
      </c>
      <c r="F53" s="23">
        <v>119000</v>
      </c>
      <c r="G53" s="23"/>
      <c r="H53" s="23">
        <f t="shared" ref="H53" si="3">G53/F53*100</f>
        <v>0</v>
      </c>
    </row>
    <row r="54" spans="2:8" ht="20.25" hidden="1" customHeight="1">
      <c r="B54" s="45">
        <v>21438</v>
      </c>
      <c r="C54" s="45" t="s">
        <v>76</v>
      </c>
      <c r="D54" s="45" t="s">
        <v>68</v>
      </c>
      <c r="E54" s="25" t="s">
        <v>78</v>
      </c>
      <c r="F54" s="26"/>
      <c r="G54" s="26"/>
      <c r="H54" s="26"/>
    </row>
    <row r="55" spans="2:8" ht="20.25" hidden="1" customHeight="1">
      <c r="B55" s="43">
        <v>21438</v>
      </c>
      <c r="C55" s="43" t="s">
        <v>22</v>
      </c>
      <c r="D55" s="43" t="s">
        <v>68</v>
      </c>
      <c r="E55" s="42" t="s">
        <v>22</v>
      </c>
      <c r="F55" s="23"/>
      <c r="G55" s="23"/>
      <c r="H55" s="23"/>
    </row>
    <row r="56" spans="2:8" ht="20.25" hidden="1" customHeight="1">
      <c r="B56" s="43">
        <v>21438</v>
      </c>
      <c r="C56" s="43" t="s">
        <v>22</v>
      </c>
      <c r="D56" s="43" t="s">
        <v>68</v>
      </c>
      <c r="E56" s="42" t="s">
        <v>79</v>
      </c>
      <c r="F56" s="23">
        <v>5000</v>
      </c>
      <c r="G56" s="23"/>
      <c r="H56" s="23">
        <f t="shared" ref="H56" si="4">G56/F56*100</f>
        <v>0</v>
      </c>
    </row>
    <row r="57" spans="2:8" ht="20.25" hidden="1" customHeight="1">
      <c r="B57" s="43">
        <v>21438</v>
      </c>
      <c r="C57" s="43" t="s">
        <v>22</v>
      </c>
      <c r="D57" s="43" t="s">
        <v>68</v>
      </c>
      <c r="E57" s="25"/>
      <c r="F57" s="26"/>
      <c r="G57" s="26"/>
      <c r="H57" s="26"/>
    </row>
    <row r="58" spans="2:8" ht="20.25" hidden="1" customHeight="1">
      <c r="B58" s="40">
        <v>21438</v>
      </c>
      <c r="C58" s="40" t="s">
        <v>71</v>
      </c>
      <c r="D58" s="40" t="s">
        <v>68</v>
      </c>
      <c r="E58" s="42" t="s">
        <v>8</v>
      </c>
      <c r="F58" s="23"/>
      <c r="G58" s="23"/>
      <c r="H58" s="23"/>
    </row>
    <row r="59" spans="2:8" ht="20.25" hidden="1" customHeight="1">
      <c r="B59" s="43">
        <v>21438</v>
      </c>
      <c r="C59" s="43" t="s">
        <v>71</v>
      </c>
      <c r="D59" s="43" t="s">
        <v>68</v>
      </c>
      <c r="E59" s="42" t="s">
        <v>80</v>
      </c>
      <c r="F59" s="23">
        <v>5000</v>
      </c>
      <c r="G59" s="23"/>
      <c r="H59" s="23">
        <f t="shared" ref="H59" si="5">G59/F59*100</f>
        <v>0</v>
      </c>
    </row>
    <row r="60" spans="2:8" ht="20.25" hidden="1" customHeight="1">
      <c r="B60" s="45">
        <v>21438</v>
      </c>
      <c r="C60" s="45" t="s">
        <v>71</v>
      </c>
      <c r="D60" s="45" t="s">
        <v>68</v>
      </c>
      <c r="E60" s="25"/>
      <c r="F60" s="26"/>
      <c r="G60" s="26"/>
      <c r="H60" s="26"/>
    </row>
    <row r="99" spans="2:8" ht="20.25" customHeight="1">
      <c r="B99" s="1" t="s">
        <v>5</v>
      </c>
      <c r="F99" s="2">
        <f>SUM(F101:F142)</f>
        <v>5279880</v>
      </c>
      <c r="G99" s="2">
        <f>SUM(G101:G142)</f>
        <v>3450121.3200000003</v>
      </c>
    </row>
    <row r="100" spans="2:8" ht="20.25" customHeight="1">
      <c r="B100" s="3">
        <v>20761</v>
      </c>
      <c r="C100" s="3"/>
      <c r="D100" s="3"/>
      <c r="E100" s="1" t="s">
        <v>7</v>
      </c>
    </row>
    <row r="101" spans="2:8" ht="20.25" customHeight="1">
      <c r="B101" s="3"/>
      <c r="C101" s="3"/>
      <c r="D101" s="3"/>
      <c r="E101" s="1" t="s">
        <v>6</v>
      </c>
      <c r="F101" s="2">
        <v>601280</v>
      </c>
      <c r="G101" s="2">
        <v>420993</v>
      </c>
    </row>
    <row r="102" spans="2:8" ht="20.25" customHeight="1">
      <c r="E102" s="1" t="s">
        <v>3</v>
      </c>
      <c r="F102" s="2">
        <v>498720</v>
      </c>
      <c r="G102" s="4">
        <f>+F102</f>
        <v>498720</v>
      </c>
      <c r="H102" s="4"/>
    </row>
    <row r="103" spans="2:8" ht="20.25" customHeight="1">
      <c r="F103" s="1"/>
      <c r="G103" s="1"/>
      <c r="H103" s="1"/>
    </row>
    <row r="105" spans="2:8" ht="20.25" customHeight="1">
      <c r="E105" s="1" t="s">
        <v>2</v>
      </c>
    </row>
    <row r="106" spans="2:8" ht="20.25" customHeight="1">
      <c r="E106" s="1" t="s">
        <v>6</v>
      </c>
      <c r="F106" s="2">
        <v>638926</v>
      </c>
      <c r="G106" s="2">
        <v>595078</v>
      </c>
    </row>
    <row r="107" spans="2:8" ht="20.25" customHeight="1">
      <c r="E107" s="1" t="s">
        <v>3</v>
      </c>
      <c r="F107" s="2">
        <v>249360</v>
      </c>
      <c r="G107" s="4">
        <f>+F107</f>
        <v>249360</v>
      </c>
      <c r="H107" s="4"/>
    </row>
    <row r="108" spans="2:8" ht="20.25" customHeight="1">
      <c r="E108" s="1" t="s">
        <v>3</v>
      </c>
      <c r="F108" s="2">
        <v>91834</v>
      </c>
      <c r="G108" s="4">
        <f>+F108</f>
        <v>91834</v>
      </c>
      <c r="H108" s="4"/>
    </row>
    <row r="110" spans="2:8" ht="20.25" customHeight="1">
      <c r="B110" s="3">
        <v>20897</v>
      </c>
      <c r="C110" s="3"/>
      <c r="D110" s="3"/>
      <c r="E110" s="1" t="s">
        <v>8</v>
      </c>
    </row>
    <row r="111" spans="2:8" ht="20.25" customHeight="1">
      <c r="E111" s="1" t="s">
        <v>9</v>
      </c>
      <c r="F111" s="2">
        <v>312100</v>
      </c>
      <c r="G111" s="2">
        <v>312100</v>
      </c>
    </row>
    <row r="113" spans="2:7" ht="20.25" customHeight="1">
      <c r="E113" s="1" t="s">
        <v>10</v>
      </c>
    </row>
    <row r="114" spans="2:7" ht="20.25" customHeight="1">
      <c r="E114" s="1" t="s">
        <v>9</v>
      </c>
      <c r="F114" s="2">
        <v>5000</v>
      </c>
      <c r="G114" s="2">
        <v>5000</v>
      </c>
    </row>
    <row r="116" spans="2:7" ht="20.25" customHeight="1">
      <c r="B116" s="3">
        <v>21009</v>
      </c>
      <c r="C116" s="3"/>
      <c r="D116" s="3"/>
      <c r="E116" s="1" t="s">
        <v>11</v>
      </c>
    </row>
    <row r="117" spans="2:7" ht="20.25" customHeight="1">
      <c r="E117" s="1" t="s">
        <v>12</v>
      </c>
      <c r="F117" s="2">
        <v>382000</v>
      </c>
      <c r="G117" s="2">
        <v>370237.77</v>
      </c>
    </row>
    <row r="119" spans="2:7" ht="20.25" customHeight="1">
      <c r="E119" s="1" t="s">
        <v>13</v>
      </c>
    </row>
    <row r="120" spans="2:7" ht="20.25" customHeight="1">
      <c r="E120" s="1" t="s">
        <v>14</v>
      </c>
      <c r="F120" s="2">
        <v>600000</v>
      </c>
      <c r="G120" s="2">
        <v>144478.6</v>
      </c>
    </row>
    <row r="122" spans="2:7" ht="20.25" customHeight="1">
      <c r="E122" s="1" t="s">
        <v>15</v>
      </c>
    </row>
    <row r="123" spans="2:7" ht="20.25" customHeight="1">
      <c r="E123" s="1" t="s">
        <v>16</v>
      </c>
      <c r="F123" s="2">
        <v>64500</v>
      </c>
      <c r="G123" s="2">
        <v>0</v>
      </c>
    </row>
    <row r="125" spans="2:7" ht="20.25" customHeight="1">
      <c r="E125" s="1" t="s">
        <v>17</v>
      </c>
    </row>
    <row r="126" spans="2:7" ht="20.25" customHeight="1">
      <c r="E126" s="1" t="s">
        <v>18</v>
      </c>
      <c r="F126" s="2">
        <v>95300</v>
      </c>
      <c r="G126" s="2">
        <v>0</v>
      </c>
    </row>
    <row r="128" spans="2:7" ht="20.25" customHeight="1">
      <c r="B128" s="3">
        <v>21050</v>
      </c>
      <c r="C128" s="3"/>
      <c r="D128" s="3"/>
      <c r="E128" s="1" t="s">
        <v>13</v>
      </c>
    </row>
    <row r="129" spans="2:7" ht="20.25" customHeight="1">
      <c r="E129" s="1" t="s">
        <v>19</v>
      </c>
      <c r="F129" s="2">
        <v>821000</v>
      </c>
      <c r="G129" s="2">
        <v>659211.94999999995</v>
      </c>
    </row>
    <row r="130" spans="2:7" ht="20.25" customHeight="1">
      <c r="E130" s="1" t="s">
        <v>20</v>
      </c>
      <c r="F130" s="2">
        <v>90000</v>
      </c>
      <c r="G130" s="2">
        <v>0</v>
      </c>
    </row>
    <row r="132" spans="2:7" ht="20.25" customHeight="1">
      <c r="B132" s="3">
        <v>21081</v>
      </c>
      <c r="C132" s="3"/>
      <c r="D132" s="3"/>
      <c r="E132" s="1" t="s">
        <v>13</v>
      </c>
    </row>
    <row r="133" spans="2:7" ht="20.25" customHeight="1">
      <c r="E133" s="1" t="s">
        <v>21</v>
      </c>
      <c r="F133" s="2">
        <v>200000</v>
      </c>
      <c r="G133" s="2">
        <v>103108</v>
      </c>
    </row>
    <row r="135" spans="2:7" ht="20.25" customHeight="1">
      <c r="E135" s="1" t="s">
        <v>22</v>
      </c>
    </row>
    <row r="136" spans="2:7" ht="20.25" customHeight="1">
      <c r="E136" s="1" t="s">
        <v>23</v>
      </c>
      <c r="F136" s="2">
        <v>79060</v>
      </c>
      <c r="G136" s="2">
        <v>0</v>
      </c>
    </row>
    <row r="138" spans="2:7" ht="20.25" customHeight="1">
      <c r="E138" s="1" t="s">
        <v>24</v>
      </c>
    </row>
    <row r="139" spans="2:7" ht="20.25" customHeight="1">
      <c r="E139" s="1" t="s">
        <v>25</v>
      </c>
      <c r="F139" s="2">
        <v>256600</v>
      </c>
      <c r="G139" s="2">
        <v>0</v>
      </c>
    </row>
    <row r="141" spans="2:7" ht="20.25" customHeight="1">
      <c r="E141" s="1" t="s">
        <v>26</v>
      </c>
    </row>
    <row r="142" spans="2:7" ht="20.25" customHeight="1">
      <c r="E142" s="1" t="s">
        <v>27</v>
      </c>
      <c r="F142" s="2">
        <v>294200</v>
      </c>
    </row>
    <row r="145" spans="2:8" ht="20.25" customHeight="1">
      <c r="B145" s="1" t="s">
        <v>32</v>
      </c>
    </row>
    <row r="146" spans="2:8" ht="20.25" customHeight="1">
      <c r="B146" s="3">
        <v>20413</v>
      </c>
      <c r="C146" s="3"/>
      <c r="D146" s="3"/>
      <c r="E146" s="1" t="s">
        <v>22</v>
      </c>
    </row>
    <row r="147" spans="2:8" ht="20.25" customHeight="1">
      <c r="E147" s="1" t="s">
        <v>33</v>
      </c>
      <c r="F147" s="2">
        <v>40000</v>
      </c>
      <c r="G147" s="2">
        <v>39190</v>
      </c>
    </row>
    <row r="149" spans="2:8" ht="20.25" customHeight="1">
      <c r="E149" s="1" t="s">
        <v>7</v>
      </c>
    </row>
    <row r="150" spans="2:8" ht="20.25" customHeight="1">
      <c r="E150" s="1" t="s">
        <v>6</v>
      </c>
      <c r="F150" s="2">
        <v>724500</v>
      </c>
      <c r="G150" s="2">
        <v>609577.6</v>
      </c>
    </row>
    <row r="151" spans="2:8" ht="20.25" customHeight="1">
      <c r="E151" s="1" t="s">
        <v>3</v>
      </c>
      <c r="F151" s="2">
        <v>475500</v>
      </c>
      <c r="G151" s="4">
        <f>+F151</f>
        <v>475500</v>
      </c>
      <c r="H151" s="4"/>
    </row>
    <row r="153" spans="2:8" ht="20.25" customHeight="1">
      <c r="B153" s="3">
        <v>20546</v>
      </c>
      <c r="C153" s="3"/>
      <c r="D153" s="3"/>
      <c r="E153" s="1" t="s">
        <v>24</v>
      </c>
    </row>
    <row r="154" spans="2:8" ht="20.25" customHeight="1">
      <c r="E154" s="1" t="s">
        <v>34</v>
      </c>
      <c r="F154" s="2">
        <v>118800</v>
      </c>
      <c r="G154" s="2">
        <v>0</v>
      </c>
    </row>
    <row r="156" spans="2:8" ht="20.25" customHeight="1">
      <c r="E156" s="1" t="s">
        <v>26</v>
      </c>
    </row>
    <row r="157" spans="2:8" ht="20.25" customHeight="1">
      <c r="E157" s="1" t="s">
        <v>35</v>
      </c>
      <c r="F157" s="2">
        <v>85800</v>
      </c>
      <c r="G157" s="2">
        <v>0</v>
      </c>
    </row>
    <row r="158" spans="2:8" ht="20.25" customHeight="1">
      <c r="E158" s="1" t="s">
        <v>35</v>
      </c>
    </row>
    <row r="159" spans="2:8" ht="20.25" customHeight="1">
      <c r="E159" s="1" t="s">
        <v>36</v>
      </c>
      <c r="F159" s="2">
        <v>150000</v>
      </c>
      <c r="G159" s="2">
        <v>0</v>
      </c>
    </row>
    <row r="161" spans="2:8" ht="20.25" customHeight="1">
      <c r="E161" s="1" t="s">
        <v>2</v>
      </c>
    </row>
    <row r="162" spans="2:8" ht="20.25" customHeight="1">
      <c r="E162" s="1" t="s">
        <v>6</v>
      </c>
      <c r="F162" s="2">
        <v>385446</v>
      </c>
      <c r="G162" s="2">
        <v>88714</v>
      </c>
    </row>
    <row r="163" spans="2:8" ht="20.25" customHeight="1">
      <c r="E163" s="1" t="s">
        <v>3</v>
      </c>
      <c r="F163" s="2">
        <v>414554</v>
      </c>
      <c r="G163" s="4">
        <f>+F163</f>
        <v>414554</v>
      </c>
      <c r="H163" s="4"/>
    </row>
    <row r="165" spans="2:8" ht="20.25" customHeight="1">
      <c r="E165" s="1" t="s">
        <v>13</v>
      </c>
    </row>
    <row r="166" spans="2:8" ht="20.25" customHeight="1">
      <c r="E166" s="1" t="s">
        <v>37</v>
      </c>
      <c r="F166" s="2">
        <v>108220</v>
      </c>
      <c r="G166" s="2">
        <v>108220</v>
      </c>
    </row>
    <row r="168" spans="2:8" ht="20.25" customHeight="1">
      <c r="B168" s="3">
        <v>20728</v>
      </c>
      <c r="C168" s="3"/>
      <c r="D168" s="3"/>
      <c r="E168" s="1" t="s">
        <v>13</v>
      </c>
    </row>
    <row r="169" spans="2:8" ht="20.25" customHeight="1">
      <c r="E169" s="1" t="s">
        <v>38</v>
      </c>
      <c r="F169" s="2">
        <v>528780</v>
      </c>
      <c r="G169" s="2">
        <v>0</v>
      </c>
    </row>
  </sheetData>
  <autoFilter ref="B7:H60">
    <filterColumn colId="1">
      <filters>
        <filter val="วิเทศสัมพันธ์"/>
      </filters>
    </filterColumn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17"/>
  <sheetViews>
    <sheetView showGridLines="0" tabSelected="1" workbookViewId="0">
      <selection activeCell="B2" sqref="B2:G2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81</v>
      </c>
      <c r="E6" s="22" t="s">
        <v>48</v>
      </c>
      <c r="F6" s="22" t="s">
        <v>49</v>
      </c>
      <c r="G6" s="22" t="s">
        <v>50</v>
      </c>
    </row>
    <row r="7" spans="2:7" ht="24.75" customHeight="1">
      <c r="B7" s="29" t="s">
        <v>13</v>
      </c>
      <c r="C7" s="24"/>
      <c r="D7" s="24"/>
      <c r="E7" s="24"/>
      <c r="F7" s="24"/>
      <c r="G7" s="24"/>
    </row>
    <row r="8" spans="2:7" s="59" customFormat="1" ht="42">
      <c r="B8" s="61" t="s">
        <v>30</v>
      </c>
      <c r="C8" s="62">
        <v>150000</v>
      </c>
      <c r="D8" s="63">
        <v>53934.6</v>
      </c>
      <c r="E8" s="62"/>
      <c r="F8" s="62"/>
      <c r="G8" s="62"/>
    </row>
    <row r="9" spans="2:7" s="59" customFormat="1" ht="42">
      <c r="B9" s="60" t="s">
        <v>20</v>
      </c>
      <c r="C9" s="57">
        <v>90000</v>
      </c>
      <c r="D9" s="64">
        <v>62100</v>
      </c>
      <c r="E9" s="57"/>
      <c r="F9" s="57"/>
      <c r="G9" s="57"/>
    </row>
    <row r="10" spans="2:7" s="59" customFormat="1" ht="63">
      <c r="B10" s="60" t="s">
        <v>56</v>
      </c>
      <c r="C10" s="57">
        <v>1465000</v>
      </c>
      <c r="D10" s="64">
        <v>1415264.8</v>
      </c>
      <c r="E10" s="57"/>
      <c r="F10" s="57"/>
      <c r="G10" s="57"/>
    </row>
    <row r="11" spans="2:7" s="59" customFormat="1" ht="21">
      <c r="B11" s="60" t="s">
        <v>57</v>
      </c>
      <c r="C11" s="57">
        <v>60000</v>
      </c>
      <c r="D11" s="64">
        <v>26200</v>
      </c>
      <c r="E11" s="57"/>
      <c r="F11" s="57"/>
      <c r="G11" s="57"/>
    </row>
    <row r="12" spans="2:7" s="59" customFormat="1" ht="42">
      <c r="B12" s="60" t="s">
        <v>58</v>
      </c>
      <c r="C12" s="57">
        <v>477760</v>
      </c>
      <c r="D12" s="64">
        <v>477760</v>
      </c>
      <c r="E12" s="57"/>
      <c r="F12" s="57"/>
      <c r="G12" s="57"/>
    </row>
    <row r="13" spans="2:7" s="59" customFormat="1" ht="21">
      <c r="B13" s="60" t="s">
        <v>75</v>
      </c>
      <c r="C13" s="57">
        <v>500000</v>
      </c>
      <c r="D13" s="64">
        <v>441441.34</v>
      </c>
      <c r="E13" s="57"/>
      <c r="F13" s="57"/>
      <c r="G13" s="57"/>
    </row>
    <row r="16" spans="2:7" ht="28.5" customHeight="1">
      <c r="E16" s="37" t="s">
        <v>53</v>
      </c>
      <c r="F16" s="31" t="s">
        <v>55</v>
      </c>
      <c r="G16" s="36"/>
    </row>
    <row r="17" spans="5:7" ht="28.5" customHeight="1">
      <c r="E17" s="37" t="s">
        <v>54</v>
      </c>
      <c r="F17" s="31" t="s">
        <v>55</v>
      </c>
      <c r="G17" s="36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B1:G22"/>
  <sheetViews>
    <sheetView showGridLines="0" topLeftCell="A7" workbookViewId="0">
      <selection activeCell="A21" sqref="A21:XFD22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81</v>
      </c>
      <c r="E6" s="22" t="s">
        <v>48</v>
      </c>
      <c r="F6" s="22" t="s">
        <v>49</v>
      </c>
      <c r="G6" s="22" t="s">
        <v>50</v>
      </c>
    </row>
    <row r="7" spans="2:7" ht="24.75" customHeight="1">
      <c r="B7" s="29" t="s">
        <v>7</v>
      </c>
      <c r="C7" s="24"/>
      <c r="D7" s="24"/>
      <c r="E7" s="24"/>
      <c r="F7" s="24"/>
      <c r="G7" s="24"/>
    </row>
    <row r="8" spans="2:7" s="28" customFormat="1" ht="42">
      <c r="B8" s="27" t="s">
        <v>4</v>
      </c>
      <c r="C8" s="39">
        <v>90800</v>
      </c>
      <c r="D8" s="39">
        <v>78901</v>
      </c>
      <c r="E8" s="39"/>
      <c r="F8" s="39"/>
      <c r="G8" s="39"/>
    </row>
    <row r="9" spans="2:7" ht="12.75" customHeight="1">
      <c r="B9" s="25"/>
      <c r="C9" s="26"/>
      <c r="D9" s="26"/>
      <c r="E9" s="26"/>
      <c r="F9" s="26"/>
      <c r="G9" s="26"/>
    </row>
    <row r="11" spans="2:7" ht="24.75" customHeight="1">
      <c r="B11" s="31" t="s">
        <v>51</v>
      </c>
    </row>
    <row r="12" spans="2:7" ht="24" customHeight="1">
      <c r="B12" s="32"/>
      <c r="C12" s="32"/>
      <c r="D12" s="32"/>
      <c r="E12" s="32"/>
      <c r="F12" s="32"/>
      <c r="G12" s="32"/>
    </row>
    <row r="13" spans="2:7" ht="24" customHeight="1">
      <c r="B13" s="32"/>
      <c r="C13" s="32"/>
      <c r="D13" s="32"/>
      <c r="E13" s="32"/>
      <c r="F13" s="32"/>
      <c r="G13" s="32"/>
    </row>
    <row r="14" spans="2:7" ht="24" customHeight="1">
      <c r="B14" s="32"/>
      <c r="C14" s="32"/>
      <c r="D14" s="32"/>
      <c r="E14" s="32"/>
      <c r="F14" s="32"/>
      <c r="G14" s="32"/>
    </row>
    <row r="15" spans="2:7" ht="16.5" customHeight="1"/>
    <row r="16" spans="2:7" ht="24.75" customHeight="1">
      <c r="B16" s="31" t="s">
        <v>52</v>
      </c>
    </row>
    <row r="17" spans="2:7" ht="24" customHeight="1">
      <c r="B17" s="32"/>
      <c r="C17" s="32"/>
      <c r="D17" s="32"/>
      <c r="E17" s="32"/>
      <c r="F17" s="32"/>
      <c r="G17" s="32"/>
    </row>
    <row r="18" spans="2:7" ht="24" customHeight="1">
      <c r="B18" s="32"/>
      <c r="C18" s="32"/>
      <c r="D18" s="32"/>
      <c r="E18" s="32"/>
      <c r="F18" s="32"/>
      <c r="G18" s="32"/>
    </row>
    <row r="19" spans="2:7" ht="24" customHeight="1">
      <c r="B19" s="32"/>
      <c r="C19" s="32"/>
      <c r="D19" s="32"/>
      <c r="E19" s="32"/>
      <c r="F19" s="32"/>
      <c r="G19" s="32"/>
    </row>
    <row r="20" spans="2:7" ht="16.5" customHeight="1"/>
    <row r="21" spans="2:7" ht="28.5" customHeight="1">
      <c r="E21" s="37" t="s">
        <v>53</v>
      </c>
      <c r="F21" s="31" t="s">
        <v>55</v>
      </c>
      <c r="G21" s="36"/>
    </row>
    <row r="22" spans="2:7" ht="28.5" customHeight="1">
      <c r="E22" s="37" t="s">
        <v>54</v>
      </c>
      <c r="F22" s="31" t="s">
        <v>55</v>
      </c>
      <c r="G22" s="36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2"/>
  <sheetViews>
    <sheetView showGridLines="0" workbookViewId="0">
      <selection activeCell="C14" sqref="C14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81</v>
      </c>
      <c r="E6" s="22" t="s">
        <v>48</v>
      </c>
      <c r="F6" s="22" t="s">
        <v>49</v>
      </c>
      <c r="G6" s="22" t="s">
        <v>50</v>
      </c>
    </row>
    <row r="7" spans="2:7" ht="24.75" customHeight="1">
      <c r="B7" s="30" t="s">
        <v>2</v>
      </c>
      <c r="C7" s="23"/>
      <c r="D7" s="23"/>
      <c r="E7" s="23"/>
      <c r="F7" s="23"/>
      <c r="G7" s="23"/>
    </row>
    <row r="8" spans="2:7" s="28" customFormat="1" ht="42">
      <c r="B8" s="38" t="s">
        <v>4</v>
      </c>
      <c r="C8" s="39">
        <v>95600</v>
      </c>
      <c r="D8" s="39">
        <v>93755</v>
      </c>
      <c r="E8" s="39"/>
      <c r="F8" s="39"/>
      <c r="G8" s="39"/>
    </row>
    <row r="9" spans="2:7" ht="18.75" customHeight="1">
      <c r="B9" s="25"/>
      <c r="C9" s="26"/>
      <c r="D9" s="26"/>
      <c r="E9" s="26"/>
      <c r="F9" s="26"/>
      <c r="G9" s="26"/>
    </row>
    <row r="11" spans="2:7" ht="24.75" customHeight="1">
      <c r="B11" s="31" t="s">
        <v>51</v>
      </c>
    </row>
    <row r="12" spans="2:7" ht="24" customHeight="1">
      <c r="B12" s="32"/>
      <c r="C12" s="32"/>
      <c r="D12" s="32"/>
      <c r="E12" s="32"/>
      <c r="F12" s="32"/>
      <c r="G12" s="32"/>
    </row>
    <row r="13" spans="2:7" ht="24" customHeight="1">
      <c r="B13" s="32"/>
      <c r="C13" s="32"/>
      <c r="D13" s="32"/>
      <c r="E13" s="32"/>
      <c r="F13" s="32"/>
      <c r="G13" s="32"/>
    </row>
    <row r="14" spans="2:7" ht="24" customHeight="1">
      <c r="B14" s="32"/>
      <c r="C14" s="32"/>
      <c r="D14" s="32"/>
      <c r="E14" s="32"/>
      <c r="F14" s="32"/>
      <c r="G14" s="32"/>
    </row>
    <row r="15" spans="2:7" ht="16.5" customHeight="1"/>
    <row r="16" spans="2:7" ht="24.75" customHeight="1">
      <c r="B16" s="31" t="s">
        <v>52</v>
      </c>
    </row>
    <row r="17" spans="2:7" ht="24" customHeight="1">
      <c r="B17" s="32"/>
      <c r="C17" s="32"/>
      <c r="D17" s="32"/>
      <c r="E17" s="32"/>
      <c r="F17" s="32"/>
      <c r="G17" s="32"/>
    </row>
    <row r="18" spans="2:7" ht="24" customHeight="1">
      <c r="B18" s="32"/>
      <c r="C18" s="32"/>
      <c r="D18" s="32"/>
      <c r="E18" s="32"/>
      <c r="F18" s="32"/>
      <c r="G18" s="32"/>
    </row>
    <row r="19" spans="2:7" ht="24" customHeight="1">
      <c r="B19" s="32"/>
      <c r="C19" s="32"/>
      <c r="D19" s="32"/>
      <c r="E19" s="32"/>
      <c r="F19" s="32"/>
      <c r="G19" s="32"/>
    </row>
    <row r="20" spans="2:7" ht="16.5" customHeight="1"/>
    <row r="21" spans="2:7" ht="28.5" customHeight="1">
      <c r="E21" s="37" t="s">
        <v>53</v>
      </c>
      <c r="F21" s="31" t="s">
        <v>55</v>
      </c>
      <c r="G21" s="36"/>
    </row>
    <row r="22" spans="2:7" ht="28.5" customHeight="1">
      <c r="E22" s="37" t="s">
        <v>54</v>
      </c>
      <c r="F22" s="31" t="s">
        <v>55</v>
      </c>
      <c r="G22" s="36"/>
    </row>
  </sheetData>
  <mergeCells count="3">
    <mergeCell ref="B4:G4"/>
    <mergeCell ref="B3:G3"/>
    <mergeCell ref="B2:G2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B1:G28"/>
  <sheetViews>
    <sheetView showGridLines="0" topLeftCell="A7" workbookViewId="0">
      <selection activeCell="D12" sqref="D12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4.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4.5" customHeight="1"/>
    <row r="6" spans="2:7" s="20" customFormat="1" ht="63">
      <c r="B6" s="21" t="s">
        <v>46</v>
      </c>
      <c r="C6" s="22" t="s">
        <v>45</v>
      </c>
      <c r="D6" s="22" t="s">
        <v>83</v>
      </c>
      <c r="E6" s="22" t="s">
        <v>48</v>
      </c>
      <c r="F6" s="22" t="s">
        <v>49</v>
      </c>
      <c r="G6" s="22" t="s">
        <v>50</v>
      </c>
    </row>
    <row r="7" spans="2:7" ht="24.75" customHeight="1">
      <c r="B7" s="29" t="s">
        <v>8</v>
      </c>
      <c r="C7" s="24"/>
      <c r="D7" s="24"/>
      <c r="E7" s="24"/>
      <c r="F7" s="24"/>
      <c r="G7" s="24"/>
    </row>
    <row r="8" spans="2:7" s="28" customFormat="1" ht="42">
      <c r="B8" s="27" t="s">
        <v>31</v>
      </c>
      <c r="C8" s="39">
        <v>71000</v>
      </c>
      <c r="D8" s="39">
        <v>71000</v>
      </c>
      <c r="E8" s="39"/>
      <c r="F8" s="39"/>
      <c r="G8" s="39"/>
    </row>
    <row r="9" spans="2:7" s="28" customFormat="1" ht="42">
      <c r="B9" s="56" t="s">
        <v>60</v>
      </c>
      <c r="C9" s="57">
        <v>201150</v>
      </c>
      <c r="D9" s="57">
        <v>201150</v>
      </c>
      <c r="E9" s="57"/>
      <c r="F9" s="57"/>
      <c r="G9" s="57"/>
    </row>
    <row r="10" spans="2:7" s="28" customFormat="1" ht="63">
      <c r="B10" s="27" t="s">
        <v>85</v>
      </c>
      <c r="C10" s="39">
        <v>154500</v>
      </c>
      <c r="D10" s="39">
        <v>122985</v>
      </c>
      <c r="E10" s="39"/>
      <c r="F10" s="39"/>
      <c r="G10" s="39"/>
    </row>
    <row r="11" spans="2:7" s="28" customFormat="1" ht="21">
      <c r="B11" s="41" t="s">
        <v>86</v>
      </c>
      <c r="C11" s="24">
        <v>5000</v>
      </c>
      <c r="D11" s="58">
        <v>0</v>
      </c>
      <c r="E11" s="58"/>
      <c r="F11" s="58"/>
      <c r="G11" s="58"/>
    </row>
    <row r="12" spans="2:7" ht="11.25" customHeight="1">
      <c r="B12" s="25"/>
      <c r="C12" s="26"/>
      <c r="D12" s="26"/>
      <c r="E12" s="26"/>
      <c r="F12" s="26"/>
      <c r="G12" s="26"/>
    </row>
    <row r="13" spans="2:7" ht="9" customHeight="1"/>
    <row r="14" spans="2:7" ht="19.5" customHeight="1">
      <c r="B14" s="31" t="s">
        <v>51</v>
      </c>
    </row>
    <row r="15" spans="2:7" ht="19.5" customHeight="1">
      <c r="B15" s="32"/>
      <c r="C15" s="32"/>
      <c r="D15" s="32"/>
      <c r="E15" s="32"/>
      <c r="F15" s="32"/>
      <c r="G15" s="32"/>
    </row>
    <row r="16" spans="2:7" ht="19.5" customHeight="1">
      <c r="B16" s="32"/>
      <c r="C16" s="32"/>
      <c r="D16" s="32"/>
      <c r="E16" s="32"/>
      <c r="F16" s="32"/>
      <c r="G16" s="32"/>
    </row>
    <row r="17" spans="2:7" ht="19.5" customHeight="1"/>
    <row r="18" spans="2:7" ht="19.5" customHeight="1">
      <c r="B18" s="31" t="s">
        <v>52</v>
      </c>
    </row>
    <row r="19" spans="2:7" ht="19.5" customHeight="1">
      <c r="B19" s="32"/>
      <c r="C19" s="32"/>
      <c r="D19" s="32"/>
      <c r="E19" s="32"/>
      <c r="F19" s="32"/>
      <c r="G19" s="32"/>
    </row>
    <row r="20" spans="2:7" ht="19.5" customHeight="1">
      <c r="B20" s="32"/>
      <c r="C20" s="32"/>
      <c r="D20" s="32"/>
      <c r="E20" s="32"/>
      <c r="F20" s="32"/>
      <c r="G20" s="32"/>
    </row>
    <row r="21" spans="2:7" ht="19.5" customHeight="1"/>
    <row r="22" spans="2:7" ht="19.5" customHeight="1">
      <c r="E22" s="37" t="s">
        <v>53</v>
      </c>
      <c r="F22" s="31" t="s">
        <v>55</v>
      </c>
      <c r="G22" s="36"/>
    </row>
    <row r="23" spans="2:7" ht="19.5" customHeight="1">
      <c r="E23" s="37" t="s">
        <v>54</v>
      </c>
      <c r="F23" s="31" t="s">
        <v>55</v>
      </c>
      <c r="G23" s="36"/>
    </row>
    <row r="24" spans="2:7" ht="7.5" customHeight="1"/>
    <row r="25" spans="2:7" ht="10.5" customHeight="1"/>
    <row r="26" spans="2:7" ht="24.75" customHeight="1">
      <c r="E26" s="33"/>
      <c r="F26" s="33"/>
    </row>
    <row r="27" spans="2:7" ht="24.75" customHeight="1">
      <c r="E27" s="34"/>
      <c r="F27" s="33"/>
    </row>
    <row r="28" spans="2:7" ht="24.75" customHeight="1">
      <c r="E28" s="35"/>
      <c r="F28" s="33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2"/>
  <sheetViews>
    <sheetView showGridLines="0" topLeftCell="A10" workbookViewId="0">
      <selection activeCell="E9" sqref="E9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2.7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6" customHeight="1"/>
    <row r="6" spans="2:7" s="20" customFormat="1" ht="63">
      <c r="B6" s="21" t="s">
        <v>46</v>
      </c>
      <c r="C6" s="22" t="s">
        <v>45</v>
      </c>
      <c r="D6" s="22" t="s">
        <v>81</v>
      </c>
      <c r="E6" s="22" t="s">
        <v>48</v>
      </c>
      <c r="F6" s="22" t="s">
        <v>49</v>
      </c>
      <c r="G6" s="22" t="s">
        <v>50</v>
      </c>
    </row>
    <row r="7" spans="2:7" ht="24.75" customHeight="1">
      <c r="B7" s="29" t="s">
        <v>24</v>
      </c>
      <c r="C7" s="24"/>
      <c r="D7" s="24"/>
      <c r="E7" s="24"/>
      <c r="F7" s="24"/>
      <c r="G7" s="24"/>
    </row>
    <row r="8" spans="2:7" s="28" customFormat="1" ht="63">
      <c r="B8" s="27" t="s">
        <v>62</v>
      </c>
      <c r="C8" s="39">
        <v>138000</v>
      </c>
      <c r="D8" s="39">
        <v>136202</v>
      </c>
      <c r="E8" s="39"/>
      <c r="F8" s="39"/>
      <c r="G8" s="39"/>
    </row>
    <row r="9" spans="2:7" ht="16.5" customHeight="1">
      <c r="B9" s="25"/>
      <c r="C9" s="26"/>
      <c r="D9" s="26"/>
      <c r="E9" s="26"/>
      <c r="F9" s="26"/>
      <c r="G9" s="26"/>
    </row>
    <row r="10" spans="2:7" s="28" customFormat="1" ht="42">
      <c r="B10" s="27" t="s">
        <v>64</v>
      </c>
      <c r="C10" s="39">
        <v>419250</v>
      </c>
      <c r="D10" s="39">
        <v>410600</v>
      </c>
      <c r="E10" s="39"/>
      <c r="F10" s="39"/>
      <c r="G10" s="39"/>
    </row>
    <row r="11" spans="2:7" ht="16.5" customHeight="1">
      <c r="B11" s="25"/>
      <c r="C11" s="26"/>
      <c r="D11" s="26"/>
      <c r="E11" s="26"/>
      <c r="F11" s="26"/>
      <c r="G11" s="26"/>
    </row>
    <row r="12" spans="2:7" ht="9" customHeight="1"/>
    <row r="13" spans="2:7" ht="24.75" customHeight="1">
      <c r="B13" s="31" t="s">
        <v>51</v>
      </c>
    </row>
    <row r="14" spans="2:7" ht="24" customHeight="1">
      <c r="B14" s="32"/>
      <c r="C14" s="32"/>
      <c r="D14" s="32"/>
      <c r="E14" s="32"/>
      <c r="F14" s="32"/>
      <c r="G14" s="32"/>
    </row>
    <row r="15" spans="2:7" ht="24" customHeight="1">
      <c r="B15" s="32"/>
      <c r="C15" s="32"/>
      <c r="D15" s="32"/>
      <c r="E15" s="32"/>
      <c r="F15" s="32"/>
      <c r="G15" s="32"/>
    </row>
    <row r="16" spans="2:7" ht="9" customHeight="1"/>
    <row r="17" spans="2:7" ht="24.75" customHeight="1">
      <c r="B17" s="31" t="s">
        <v>52</v>
      </c>
    </row>
    <row r="18" spans="2:7" ht="24" customHeight="1">
      <c r="B18" s="32"/>
      <c r="C18" s="32"/>
      <c r="D18" s="32"/>
      <c r="E18" s="32"/>
      <c r="F18" s="32"/>
      <c r="G18" s="32"/>
    </row>
    <row r="19" spans="2:7" ht="24" customHeight="1">
      <c r="B19" s="32"/>
      <c r="C19" s="32"/>
      <c r="D19" s="32"/>
      <c r="E19" s="32"/>
      <c r="F19" s="32"/>
      <c r="G19" s="32"/>
    </row>
    <row r="20" spans="2:7" ht="9" customHeight="1"/>
    <row r="21" spans="2:7" ht="28.5" customHeight="1">
      <c r="E21" s="37" t="s">
        <v>53</v>
      </c>
      <c r="F21" s="31" t="s">
        <v>55</v>
      </c>
      <c r="G21" s="36"/>
    </row>
    <row r="22" spans="2:7" ht="28.5" customHeight="1">
      <c r="E22" s="37" t="s">
        <v>54</v>
      </c>
      <c r="F22" s="31" t="s">
        <v>55</v>
      </c>
      <c r="G22" s="36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9</vt:i4>
      </vt:variant>
    </vt:vector>
  </HeadingPairs>
  <TitlesOfParts>
    <vt:vector size="22" baseType="lpstr">
      <vt:lpstr>2557</vt:lpstr>
      <vt:lpstr>2556</vt:lpstr>
      <vt:lpstr>2558</vt:lpstr>
      <vt:lpstr>2558 (2)</vt:lpstr>
      <vt:lpstr>งานวิเทศสัมพันธ์</vt:lpstr>
      <vt:lpstr>ฝ่ายกิจการนิสิต วข สงขลา</vt:lpstr>
      <vt:lpstr>ฝ่ายกิจการนิสิต วข พัทลุง</vt:lpstr>
      <vt:lpstr>คณะศึกษาศาสตร์</vt:lpstr>
      <vt:lpstr>คณะมนุษยศาสตร์และสังคมศาสตร์</vt:lpstr>
      <vt:lpstr>คณะศิลปกรรมศาสตร์</vt:lpstr>
      <vt:lpstr>คณะนิติศาสตร์</vt:lpstr>
      <vt:lpstr>คณะวิทยาศาสตร์</vt:lpstr>
      <vt:lpstr>คณะเทคโนโลยีและการพัฒนาชุมชน</vt:lpstr>
      <vt:lpstr>คณะเทคโนโลยีและการพัฒนาชุมชน!Print_Titles</vt:lpstr>
      <vt:lpstr>คณะนิติศาสตร์!Print_Titles</vt:lpstr>
      <vt:lpstr>คณะมนุษยศาสตร์และสังคมศาสตร์!Print_Titles</vt:lpstr>
      <vt:lpstr>คณะวิทยาศาสตร์!Print_Titles</vt:lpstr>
      <vt:lpstr>คณะศิลปกรรมศาสตร์!Print_Titles</vt:lpstr>
      <vt:lpstr>คณะศึกษาศาสตร์!Print_Titles</vt:lpstr>
      <vt:lpstr>งานวิเทศสัมพันธ์!Print_Titles</vt:lpstr>
      <vt:lpstr>'ฝ่ายกิจการนิสิต วข พัทลุง'!Print_Titles</vt:lpstr>
      <vt:lpstr>'ฝ่ายกิจการนิสิต วข สงขลา'!Print_Titles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2016-07-25T03:52:44Z</dcterms:modified>
</cp:coreProperties>
</file>