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390" windowWidth="15015" windowHeight="8145" tabRatio="848" firstSheet="1" activeTab="2"/>
  </bookViews>
  <sheets>
    <sheet name="อุดหนุนบริการวิชาการ" sheetId="1" r:id="rId1"/>
    <sheet name="ผลผู้รับบริการวิชาการ" sheetId="2" r:id="rId2"/>
    <sheet name="หน่วยงาน-คณะ" sheetId="3" r:id="rId3"/>
    <sheet name="ฝ่ายบริหารวิทยาเขตพัทลุง" sheetId="4" r:id="rId4"/>
    <sheet name="ฝ่ายบริหารวิทยาเขตสงขลา" sheetId="5" r:id="rId5"/>
    <sheet name="ฝ่ายวิชาการและประกันคุณภาพฯ" sheetId="6" r:id="rId6"/>
    <sheet name="สถาบันวิจัยและพัฒนา" sheetId="7" r:id="rId7"/>
    <sheet name="สถาบันปฎิบัติการชุมชนฯ" sheetId="8" r:id="rId8"/>
    <sheet name="สำนักคอมพิวเตอร์ (พัทลุง)" sheetId="9" r:id="rId9"/>
    <sheet name="สำนักคอมพิวเตอร์ (สงขลา)" sheetId="10" r:id="rId10"/>
    <sheet name="สำนักหอสมุด" sheetId="11" r:id="rId11"/>
    <sheet name="สถาบันทักษิณคดีศึกษา" sheetId="12" r:id="rId12"/>
    <sheet name="วิทยาลัยภูมิปัญญาชุมชน" sheetId="13" r:id="rId13"/>
    <sheet name="ศูนย์บ่มเพาะวิสาหกิจชุมชน" sheetId="14" r:id="rId14"/>
    <sheet name="คณะศิลปกรรมศาสตร์" sheetId="15" r:id="rId15"/>
    <sheet name="คณะเศรษฐศาสตร์และบริหารธุรกิจ" sheetId="16" r:id="rId16"/>
    <sheet name="คณะมนุษยศาสตร์และสังคมศาสตร์" sheetId="17" r:id="rId17"/>
    <sheet name="คณะศึกษาศาสตร์" sheetId="18" r:id="rId18"/>
    <sheet name="คณะวิทยาศาสตร์" sheetId="19" r:id="rId19"/>
    <sheet name="คณะวิทยาการสุขภาพและการกีฬา" sheetId="20" r:id="rId20"/>
    <sheet name="คณะเทคโนโลยีและการพัฒนาชุมชน" sheetId="21" r:id="rId21"/>
    <sheet name="ฟอร์ม" sheetId="22" r:id="rId22"/>
  </sheets>
  <definedNames>
    <definedName name="_xlnm.Print_Titles" localSheetId="20">'คณะเทคโนโลยีและการพัฒนาชุมชน'!$1:$9</definedName>
    <definedName name="_xlnm.Print_Titles" localSheetId="16">'คณะมนุษยศาสตร์และสังคมศาสตร์'!$1:$9</definedName>
    <definedName name="_xlnm.Print_Titles" localSheetId="19">'คณะวิทยาการสุขภาพและการกีฬา'!$1:$9</definedName>
    <definedName name="_xlnm.Print_Titles" localSheetId="18">'คณะวิทยาศาสตร์'!$1:$9</definedName>
    <definedName name="_xlnm.Print_Titles" localSheetId="17">'คณะศึกษาศาสตร์'!$1:$9</definedName>
    <definedName name="_xlnm.Print_Titles" localSheetId="1">'ผลผู้รับบริการวิชาการ'!$A:$U,'ผลผู้รับบริการวิชาการ'!$3:$5</definedName>
    <definedName name="_xlnm.Print_Titles" localSheetId="21">'ฟอร์ม'!$1:$9</definedName>
  </definedNames>
  <calcPr fullCalcOnLoad="1"/>
</workbook>
</file>

<file path=xl/sharedStrings.xml><?xml version="1.0" encoding="utf-8"?>
<sst xmlns="http://schemas.openxmlformats.org/spreadsheetml/2006/main" count="932" uniqueCount="381">
  <si>
    <t>โครงการจัดตั้งศูนย์อิสลามศึกษาเพื่อการบูรณาการ</t>
  </si>
  <si>
    <t>โครงการแข่งขันทักษะคอมพิวเตอร์  ระดับมัธยมศึกษาและอาชีวศึกษา</t>
  </si>
  <si>
    <t>แผนผู้รับบริการ</t>
  </si>
  <si>
    <t>จำนวนเงิน</t>
  </si>
  <si>
    <t>ไตรมาส 1</t>
  </si>
  <si>
    <t>ไตรมาส 2</t>
  </si>
  <si>
    <t>ไตรมาส 3</t>
  </si>
  <si>
    <t>ไตรมาส 4</t>
  </si>
  <si>
    <t>รวม</t>
  </si>
  <si>
    <t>ทั้งสิ้น</t>
  </si>
  <si>
    <t>ร้อยละ</t>
  </si>
  <si>
    <t>โครงการ</t>
  </si>
  <si>
    <t>ความ</t>
  </si>
  <si>
    <t>พึงพอใจ</t>
  </si>
  <si>
    <t>โครงการนักคอมพิวเตอร์รุ่นเยาว์</t>
  </si>
  <si>
    <t xml:space="preserve"> ต.ค.52</t>
  </si>
  <si>
    <t xml:space="preserve"> พ.ย.52</t>
  </si>
  <si>
    <t xml:space="preserve"> ธ.ค.52</t>
  </si>
  <si>
    <t xml:space="preserve"> ม.ค.53</t>
  </si>
  <si>
    <t xml:space="preserve"> ก.พ.53</t>
  </si>
  <si>
    <t xml:space="preserve"> มี.ค.53</t>
  </si>
  <si>
    <t xml:space="preserve"> เม.ย.53</t>
  </si>
  <si>
    <t xml:space="preserve"> พ.ค.53</t>
  </si>
  <si>
    <t xml:space="preserve"> มิ.ย.53</t>
  </si>
  <si>
    <t xml:space="preserve"> ก.ค.53</t>
  </si>
  <si>
    <t xml:space="preserve"> ส.ค.53</t>
  </si>
  <si>
    <t xml:space="preserve"> ก.ย.53</t>
  </si>
  <si>
    <t>ร้อยละของบริการวิชาการแล้วเสร็จตามระยะเวลาที่กำหนด  =  (73 * 100)/73  =  100.00</t>
  </si>
  <si>
    <t>สรุปผลผู้รับบริการโครงการบริการวิชาการแก่ชุมชน  ประจำปีงบประมาณ พ.ศ. 2554</t>
  </si>
  <si>
    <t>รวมทั้งสิ้น (85  โครงการ)</t>
  </si>
  <si>
    <t>โครงการพิเศษตามนโยบายมหาวิทยาลัย (13 โครงการ)</t>
  </si>
  <si>
    <t>ฝ่ายบริหารวิทยาเขตพัทลุง</t>
  </si>
  <si>
    <t>โครงการเกษตรแฟร์จังหวัดพัทลุง</t>
  </si>
  <si>
    <t>โครงการทักษิณวิชาการ ประจำปี พ.ศ.2554 (พัทลุง)</t>
  </si>
  <si>
    <t>ฝ่ายบริหารวิทยาเขตสงขลา</t>
  </si>
  <si>
    <t>โครงการทักษิณวิชาการ ประจำปี พ.ศ.2554 (สงขลา)</t>
  </si>
  <si>
    <t>ฝ่ายวิชาการและประกันคุณภาพการศึกษา</t>
  </si>
  <si>
    <t>โครงการแนะแนวเพื่อการศึกษาต่อในมหาวิทยาลัยทักษิณ</t>
  </si>
  <si>
    <t>โครงการพัฒนาระบบการบริหารจัดการ การบริการวิชาการ มหาวิทยาลัยทักษิณ</t>
  </si>
  <si>
    <t>คณะศิลปกรรมศาสตร์</t>
  </si>
  <si>
    <t>โครงการนิทรรศการศิลปกรรมแห่งชาติ ครั้งที่ 56</t>
  </si>
  <si>
    <t>คณะมนุษยศาสตร์และสังคมศาสตร์</t>
  </si>
  <si>
    <t>โครงการจัดตั้ง Hub และเครือข่ายปฏิบัติการเรียนรู้ตลอดชีวิตเพื่อพัฒนาท้องถิ่นในบริบทพหุวัฒนธรรมชายแดนใต้</t>
  </si>
  <si>
    <t>คณะศึกษาศาสตร์</t>
  </si>
  <si>
    <t>โครงการกีฬาเพื่อบูรณาการทางสังคม ในจังหวัดชายแดนภาคใต้</t>
  </si>
  <si>
    <t>คณะวิทยาศาสตร์</t>
  </si>
  <si>
    <t>โครงการสัปดาห์วิทยาศาสตร์แห่งชาติ ประจำปี 2554</t>
  </si>
  <si>
    <t>โครงการพัฒนาศักยภาพโรงเรียนในพระราชดำริ และโรงเรียนขาดแคลนในเขตพื้นที่การศึกษา 4 จังหวัดภาคใต้</t>
  </si>
  <si>
    <t>สถาบันวิจัยและพัฒนา</t>
  </si>
  <si>
    <t>โครงการการประชุมวิชาการและการเสนอผลงานวิจัยมหาวิทยาลัยทักษิณ ครั้งที่ 21 ประจำปี 2554</t>
  </si>
  <si>
    <t>สถาบันปฏิบัติการชุมชนเพื่อการศึกษาแบบบูรณาการ</t>
  </si>
  <si>
    <t>โครงการสนับสนุนการเรียนรู้เชิงบูรณาการในชุมชน</t>
  </si>
  <si>
    <t>โครงการสนับสนุนพัฒนาองค์ความรู้ในระดับท้องถิ่น</t>
  </si>
  <si>
    <t>โครงการทั่วไป (70 โครงการ)</t>
  </si>
  <si>
    <t>โครงการอบรมทางวิชาการสำหรับครูสังคมศึกษาในพื้นที่  14  จังหวัดภาคใต้  รุ่นที่  2 : การเรียนการสอนและการทำผลงาน  “สาระการเรียนรู้ท้องถิ่นศึกษา-ประวัติศาสตร์ท้องถิ่น”</t>
  </si>
  <si>
    <t>โครงการสัปดาห์แห่งการเรียนรู้ภูมิศาสตร์และวันสารสนเทศภูมิศาสตร์นานาชาติ  (GIS  DAY)</t>
  </si>
  <si>
    <t>โครงการพัฒนาเครือข่ายครูสังคมศึกษาเขตภาคใต้ :  การสร้างองค์ความรู้และการแข่งขันทักษะความรู้ทางด้านสังคมศาสตร์ระดับภาคใต้</t>
  </si>
  <si>
    <t>โครงการประกวดทักษะการใช้ภาษาไทย  ระดับมัธยมศึกษาภาคใต้  ชิงถ้วยพระราชทานสมเด็จพระเทพรัตนราชสุดา  สยามบรมราชกุมารี</t>
  </si>
  <si>
    <t>โครงการค่ายภูมิศาสตร์</t>
  </si>
  <si>
    <t>โครงการพัฒนาบุคลากรการท่องเที่ยวพื้นที่ภาคใต้</t>
  </si>
  <si>
    <t>โครงการอบรมเชิงปฏิบัติการเครื่องดนตรีสมัยนิยม  ครั้งที่  2</t>
  </si>
  <si>
    <t>โครงการฝึกอบรมศิลปะบุคคลทั่วไปครั้งที่ 2</t>
  </si>
  <si>
    <t>โครงการประกวดดนตรีระดับมัธยมศึกษาและประชาชนทั่วไป  ภาคใต้  ครั้งที่  11</t>
  </si>
  <si>
    <t>โครงการนิทรรศการการแสดงผลงานคณาจารย์  สาขาทัศนศิลป์  คณะศิลปกรรมศาสตร์  มหาวิทยาลัยทักษิณ  ครั้งที่  7</t>
  </si>
  <si>
    <t xml:space="preserve">โครงการนิทรรศการศิลปกรรมร่วมสมัยของศิลปินรุ่นเยาว์  ครั้งที่  27 </t>
  </si>
  <si>
    <t xml:space="preserve">โครงการอบรมเชิงปฏิบัติการวงดุริยางค์เครื่องลมนั่งบรรเลง  ครั้งที่  5  (Symphonic  Band  Workshop) </t>
  </si>
  <si>
    <t>คณะเศรษฐศาสตร์และบริหารธุรกิจ</t>
  </si>
  <si>
    <t>โครงการอบรมเศรษฐศาสตร์สำหรับครูผู้สอนสังคมศึกษาระดับมัธยมศึกษาตอนปลาย  รุ่นที่  2</t>
  </si>
  <si>
    <t>โครงการค่ายนักเศรษฐศาสตร์รุ่นเยาว์  รุ่นที่  2</t>
  </si>
  <si>
    <t>โครงการอบรมเชิงปฏิบัติการการใช้โปรแกรม SPSS for Windows สำหรับองค์กรปกครองส่วนท้องถิ่น</t>
  </si>
  <si>
    <t>โครงการการพัฒนาสู่การเป็นนักการตลาดรุ่นเยาว์</t>
  </si>
  <si>
    <t>โครงการพัฒนาระบบ E-commerce  สำหรับธุรกิจโฮมสเตย์ที่ดำเนินการในชุมชน</t>
  </si>
  <si>
    <t>โครงการฝึกอบรมครูประจำการ "ครูกับกลยุทธ์ความเป็นมืออาชีพในยุคสังคมแห่งการเรียนรู้"</t>
  </si>
  <si>
    <t>โครงการฝึกอบรมเชิงปฏิบัติการการผลิตสื่อการสอนระดับการศึกษาขั้นพื้นฐาน : ISD for CAI</t>
  </si>
  <si>
    <t>โครงการเสริมการเรียนรู้ผ่านรายการวิทยุกระจายเสียง (วิทยุชุมชน)</t>
  </si>
  <si>
    <t>โครงการฝึกอบรมเชิงปฏิบัติการเรื่องการจัดทำหน่วยการเรียนรู้ที่สอดคล้องกับท้องถิ่นสำหรับครูในจังหวัดสงขลา พัทลุง และสตูล</t>
  </si>
  <si>
    <t>โครงการอบรมเชิงปฏิบัติการการวิจัยและพัฒนา : การเปลี่ยนแปลงคุณภาพการเรียนรู้สำหรับครูการศึกษาขั้นพื้นฐาน</t>
  </si>
  <si>
    <t>โครงการอบรมเชิงปฏิบัติการการวัดและประเมินตามหลักสูตรการศึกษาขั้นพื้นฐานสำหรับครูระดับการศึกษาขั้นพื้นฐาน</t>
  </si>
  <si>
    <t>โครงการการจัดการเรียนรู้โดยใช้นวัตกรรมการศึกษาที่สร้างเสริมความเป็นมนุษย์ที่สมบูรณ์และยั่งยืน</t>
  </si>
  <si>
    <t>โครงการอบรมเชิงปฏิบัติการเพื่อให้ความรู้เรื่องจุลินทรีย์ในอาหารแก่ผู้บริโภคผู้ประกอบการผลิตและจำหน่ายอาหาร  เครื่องดื่มในจังหวัดพัทลุง</t>
  </si>
  <si>
    <t>โครงการจัดการของเสียจากการชำแหละปลาในชุมชนทะเลน้อย</t>
  </si>
  <si>
    <t>โครงการฝึกอบรมเชิงปฏิบัติการการวิเคราะห์ข้อมูลเบื้องต้นด้วยโปรแกรมสำเร็จรูปทางสถิติ  (SPSS)</t>
  </si>
  <si>
    <t>โครงการการใช้งาน  open  office.org  ในองค์กร</t>
  </si>
  <si>
    <t>โครงการการสร้างและจัดทำข้อสอบอีเลิร์นนิ่งด้วย  Adobe  Captivate</t>
  </si>
  <si>
    <t>โครงการการแข่งขันโครงงานทางคอมพิวเตอร์</t>
  </si>
  <si>
    <t>โครงการนักเคมีรุ่นเยาว์  ครั้งที่  3</t>
  </si>
  <si>
    <t>โครงการค่ายเยาวชนรักษ์ทะเล  ครั้งที่  12</t>
  </si>
  <si>
    <t>โครงการอบรมเชิงปฏิบัติการ เรื่อง การพัฒนาการวิจัยวิทยาศาสตร์ในห้องเรียนเพื่อเพิ่มศักยภาพในการเขียนผลงานทางวิชาการ</t>
  </si>
  <si>
    <t>คณะเทคโนโลยีและการพัฒนาชุมชน</t>
  </si>
  <si>
    <t>โครงการเยาวชนรักเกษตร  รุ่นที่  9</t>
  </si>
  <si>
    <t>โครงการการเพาะเห็ดเพื่อเสริมรายได้อย่างยั่งยืน</t>
  </si>
  <si>
    <t>โครงการส่งเสริมการผลิตปศุสัตว์อินทรีย์  เพื่อคุณภาพชีวิตและ  สุขภาวะที่ดีของสังคมไทย</t>
  </si>
  <si>
    <t>โครงการฝึกอบรมเชิงปฏิบัติการ  ถนอม  แปรรูป  และการพัฒนาผลิตภัณฑ์อาหาร</t>
  </si>
  <si>
    <t>โครงการเพิ่มคุณภาพและมาตรฐานอาหารในการผลิตข้าวสังข์หยดพัทลุง  ภูมิปัญญาสู่สากล</t>
  </si>
  <si>
    <t>คณะวิทยาการสุขภาพและการกีฬา</t>
  </si>
  <si>
    <t>โครงการวิทยาการสุขภาพและการกีฬาวิชาการ ครั้งที่ 7</t>
  </si>
  <si>
    <t>สำนักคอมพิวเตอร์ (พัทลุง)</t>
  </si>
  <si>
    <t>โครงการฝึกอบรมเชิงปฏิบัติการ  หลักสูตร  เทคนิคการถ่ายภาพสำหรับอาชีพช่างภาพ</t>
  </si>
  <si>
    <t>โครงการฝึกอบรมเชิงปฏิบัติการเทคนิคการซ่อมแซมและประกอบคอมพิวเตอร์เพื่อส่งเสริมทักษะอาชีพด้านเทคโนโลยีสารสนเทศให้กับนักศึกษาจบใหม่และผู้ว่างงานในพื้นที่ภาคใต้ตอนล่าง</t>
  </si>
  <si>
    <t>โครงการฝึกอบรมเชิงปฏิบัติการ หลักสูตร  การพัฒนาเว็บไซด์ด้วยโปรแกรม  Adobe  Photoshop  CS3  และ  Joomla</t>
  </si>
  <si>
    <t>โครงการฝึกอบรมเชิงปฏิบัติการ  เทคนิคการสร้างสื่อ  E-Learning  และบทเรียนออนไลน์บนเว็บไซด์ด้วยโปรแกรม  Adobe  Captivate</t>
  </si>
  <si>
    <t>โครงการฝึกอบรมเชิงปฏิบัติการ  “เทคนิคการพัฒนาโปรแกรมด้วยภาษา  Visual  Basic  สำหรับโปรแกรมเมอร์เยาวชนรุ่นใหม่ปีที่  4  ประจำปี  2554</t>
  </si>
  <si>
    <t xml:space="preserve">โครงการส่งเสริมอัจฉริยภาพด้านเทคโนโลยีสารสนเทศสำหรับเยาวชน  “ค่ายคอมพิวเตอร์สำหรับเยาวชน ครั้งที่  5  :  ทีเอสยูไซเบอร์แคมป์  2011  (TSU CYBERCAMP  2011)   </t>
  </si>
  <si>
    <t>สำนักคอมพิวเตอร์ (สงขลา)</t>
  </si>
  <si>
    <t>โครงการฝึกอบรมเชิงปฏิบัติการการสร้างบทเรียนคอมพิวเตอร์ช่วยสอน  (CAI)  สำหรับบุคลากรทางการศึกษา</t>
  </si>
  <si>
    <t>โครงการค่ายเยาวชนคอมพิวเตอร์  2011</t>
  </si>
  <si>
    <t>โครงการอบรมเชิงปฏิบัติการการใช้โปรแกรม  Adobe  Photoshop  สำหรับบุคคลทั่วไป</t>
  </si>
  <si>
    <t>โครงการอบรมเชิงปฏิบัติการการพัฒนาเว็บไซด์ด้วย  Joomla  CMS  สำหรับบุคลากรทางการศึกษาพื้นที่  3  จังหวัดชายแดนภาคใต้และจังหวัดใกล้เคียง</t>
  </si>
  <si>
    <t>โครงการอบรมเชิงปฏิบัติการหลักสูตร  Linux  for  Internet  Server  สำหรับบุคลากรทางการศึกษาพื้นที่  3  จังหวัดชายแดนภาคใต้และจังหวัดใกล้เคียง</t>
  </si>
  <si>
    <t>โครงการอบรมเชิงปฏิบัติการการสร้างเว็บด้วยโปรแกรม  Macromedia  Dreamweaver  สำหรับเยาวชนจังหวัดสงขลาและจังหวัดใกล้เคียง</t>
  </si>
  <si>
    <t>สำนักหอสมุด</t>
  </si>
  <si>
    <t>โครงการอบรมเชิงปฏิบัติการ  เรื่อง  การสืบค้นสารสนเทศและการเขียนเอกสารอ้างอิงสำหรับทำผลงานทางวิชาการ</t>
  </si>
  <si>
    <t>โครงการอบรมเชิงปฏิบัติการ  เรื่อง  การใช้งานระบบห้องสมุดอัตโนมัติ</t>
  </si>
  <si>
    <t>โครงการอบรมเชิงปฏิบัติการ  เรื่อง  การผลิตเอกสารตำราในรูปแบบอิเล็กทรอนิกส์  (E-Book)</t>
  </si>
  <si>
    <t>โครงการเผยแพร่และฝึกอบรมการใช้งานระบบห้องสมุดอัตโนมัติแบบโอเพนซอร์สให้กับห้องสมุดโรงเรียน</t>
  </si>
  <si>
    <t>สถาบันทักษิณคดีศึกษา</t>
  </si>
  <si>
    <t>โครงการรู้รักษ์วัฒนธรรมถิ่นใต้กับพิพิธภัณฑ์คติชนวิทยา</t>
  </si>
  <si>
    <t>โครงการสืบสานศิลปกรรมท้องถิ่น : การเขียนรายลดน้ำ</t>
  </si>
  <si>
    <t>โครงการส่งเสริมเผยแพร่ศิลปะและวัฒนธรรมภาคใต้</t>
  </si>
  <si>
    <t>โครงการเรียนรู้วัฒนธรรมพื้นบ้านภาคใต้  :  วันเด็กแห่งชาติ</t>
  </si>
  <si>
    <t>วิทยาลัยภูมิปัญญาชุมชน</t>
  </si>
  <si>
    <t>โครงการพัฒนาศักยภาพแกนนำเกษตรกรในการถ่ายทอดภูมิปัญญาเทคโนโลยีการผลิตพืช  ที่สอดคล้องกับแนวคิดปรัชญาเศรษฐกิจพอเพียง  ในพื้นที่รอบลุ่มน้ำทะเลสาบสงขลา</t>
  </si>
  <si>
    <t>โครงการค่ายเยาวชน  คนรักษ์สุขภาพตามวิถีใต้  รุ่นที่  3</t>
  </si>
  <si>
    <t>โครงการฝึกอบรมงานศิลปะการพื้นบ้านภาคใต้</t>
  </si>
  <si>
    <t>โครงการพัฒนาคุณภาพผลิตภัณฑ์พื้นบ้านในพื้นที่รอบลุ่มทะเลสาบสงขลา</t>
  </si>
  <si>
    <t>โครงการเสริมสร้างศักยภาพกลุ่มบริการการท่องเที่ยวเชิงอนุรักษ์ชุมชนทะเลน้อย</t>
  </si>
  <si>
    <t>ศูนย์บ่มเพาะวิสาหกิจชุมชน</t>
  </si>
  <si>
    <t>โครงการประกวดโครงการเทคโนโลยีเชิงสร้างสรรค์</t>
  </si>
  <si>
    <t>โครงการการทำงานอย่างมีกลยุทธ์เพื่อสร้างมูลค่าเพิ่มต่อองค์กร ภายใต้กระบวนการบ่มเพาะธุรกิจ</t>
  </si>
  <si>
    <t>โครงการอบรมเชิงปฏิบัติการภาษาต่างประเทศเพื่อบริการและท่องเที่ยว  รุ่นที่  1</t>
  </si>
  <si>
    <t>โครงการอบรมเชิงปฏิบัติการ การแปรรูปสินค้าเกษตร</t>
  </si>
  <si>
    <t>โครงการตามยุทธศาสตร์การพัฒนาการศึกษาในเขตพัฒนาพิเศษเฉพาะกิจจังหวัดชายแดนภาคใต้ (นโยบายรัฐบาล) 2 โครงการ</t>
  </si>
  <si>
    <t>(ปีงบประมาณ พ.ศ. 2553 = 2,000,000 บาท , ปีงบประมาณ พ.ศ. 2554 = 3,000,000 บาท)</t>
  </si>
  <si>
    <t>โครงการพัฒนาคุณภาพการจัดการเรียนรู้ของครูผู้สอนอิสลาม "กลยุทธ์การเป็นครูผู้สอนศาสนาแบบมืออาชีพ : การเปลี่ยนผ่านการศึกษาสู่สังคมพหุวัฒนธรรม"</t>
  </si>
  <si>
    <t>(ปีงบประมาณ พ.ศ. 2553 = 520,000 บาท , ปีงบประมาณ พ.ศ. 2554 = 1,000,000 บาท)</t>
  </si>
  <si>
    <t>(จำนวน  85  โครงการ)</t>
  </si>
  <si>
    <t>จำนวนโครงการทั้งหมด  85  โครงการ  ,  ยกเลิก  19  โครงการ  ,  ดำเนินการแล้วเสร็จ  73  โครงการ</t>
  </si>
  <si>
    <t>โครงการบริการวิชาการ ประจำปีงบประมาณ พ.ศ.2554</t>
  </si>
  <si>
    <t>มหาวิทยาลัยทักษิณ</t>
  </si>
  <si>
    <t>แผนงาน : ขยายโอกาสและพัฒนาการศึกษา</t>
  </si>
  <si>
    <t>ผลผลิต : ผลงานการให้บริการวิชาการ</t>
  </si>
  <si>
    <t>กิจกรรม : จัดอบรมและสัมมนาเชิงวิชาการหรือปฏิบัติการ</t>
  </si>
  <si>
    <t>ลำดับ</t>
  </si>
  <si>
    <t>งบประมาณสนับสนุน(บาท)</t>
  </si>
  <si>
    <t>แผนเวลา</t>
  </si>
  <si>
    <t>หน่วยงาน</t>
  </si>
  <si>
    <t>ดำเนินการ</t>
  </si>
  <si>
    <t>ที่รับผิดชอบ</t>
  </si>
  <si>
    <t>รวมทั้งสิ้น (85 โครงการ)</t>
  </si>
  <si>
    <t xml:space="preserve"> ส.ค. 54</t>
  </si>
  <si>
    <t xml:space="preserve"> ส.ค. - ก.ย. 54</t>
  </si>
  <si>
    <t xml:space="preserve"> ก.ค. 54</t>
  </si>
  <si>
    <t xml:space="preserve"> ต.ค. 53 - ก.ย. 54</t>
  </si>
  <si>
    <t xml:space="preserve"> ก.พ. 54</t>
  </si>
  <si>
    <t xml:space="preserve"> ต.ค. 53 - ก.ค. 54</t>
  </si>
  <si>
    <t xml:space="preserve"> พ.ค. 54</t>
  </si>
  <si>
    <t xml:space="preserve"> ก.ย. 54</t>
  </si>
  <si>
    <t xml:space="preserve"> ม.ค. - ก.ค. 54</t>
  </si>
  <si>
    <t xml:space="preserve"> ก.ค. - ก.ย. 54</t>
  </si>
  <si>
    <t xml:space="preserve"> มี.ค. 54</t>
  </si>
  <si>
    <t xml:space="preserve"> ต.ค. - พ.ย. 53</t>
  </si>
  <si>
    <t xml:space="preserve"> เม.ย. - พ.ค. 54</t>
  </si>
  <si>
    <t xml:space="preserve"> พ.ค. - มิ.ย. 54</t>
  </si>
  <si>
    <t xml:space="preserve"> ธ.ค. 53 - ม.ค. 54</t>
  </si>
  <si>
    <t xml:space="preserve"> พ.ย. 53</t>
  </si>
  <si>
    <t xml:space="preserve"> 28 - 29 เม.ย. 54</t>
  </si>
  <si>
    <t xml:space="preserve"> 30 - 31 มี.ค. 54</t>
  </si>
  <si>
    <t xml:space="preserve"> 26 มี.ค. - 3 เม.ย. 54</t>
  </si>
  <si>
    <t xml:space="preserve"> มี.ค. - เม.ย. 54</t>
  </si>
  <si>
    <t xml:space="preserve"> 16 - 17 ก.ค. 54</t>
  </si>
  <si>
    <t xml:space="preserve"> 23 - 24 ก.ค. 54</t>
  </si>
  <si>
    <t xml:space="preserve"> เม.ย. - ก.ค. 54</t>
  </si>
  <si>
    <t xml:space="preserve"> 22 - 25 มี.ค. 54</t>
  </si>
  <si>
    <t xml:space="preserve"> มี.ค. - พ.ค. 54</t>
  </si>
  <si>
    <t xml:space="preserve"> ม.ค. - ส.ค. 54</t>
  </si>
  <si>
    <t xml:space="preserve"> มี.ค. - ต.ค. 54</t>
  </si>
  <si>
    <t xml:space="preserve"> เม.ย. 54</t>
  </si>
  <si>
    <t xml:space="preserve"> ต.ค. 54</t>
  </si>
  <si>
    <t xml:space="preserve"> มิ.ย. 54</t>
  </si>
  <si>
    <t>สำนักคอมพิวเตอร์ วิทยาเขตพัทลุง</t>
  </si>
  <si>
    <t>สำนักคอมพิวเตอร์ วิทยาเขตสงขลา</t>
  </si>
  <si>
    <t xml:space="preserve"> ก.พ. - มี.ค. 54</t>
  </si>
  <si>
    <t xml:space="preserve"> ม.ค. 54</t>
  </si>
  <si>
    <t xml:space="preserve"> มิ.ย. - ส.ค. 54</t>
  </si>
  <si>
    <t xml:space="preserve"> ก.ค. - ส.ค. 54</t>
  </si>
  <si>
    <t xml:space="preserve"> มี.ค. - ส.ค. 54</t>
  </si>
  <si>
    <t>งบประมาณ</t>
  </si>
  <si>
    <t>จัดสรร</t>
  </si>
  <si>
    <t>โอนไปโครงการ Cluster</t>
  </si>
  <si>
    <t>คงเหลือ (สำรอง)</t>
  </si>
  <si>
    <t>ชื่อโครงการ</t>
  </si>
  <si>
    <t>จ่ายจริง</t>
  </si>
  <si>
    <t>จำนวนผู้เข้าร่วมโครงการ</t>
  </si>
  <si>
    <t>แบบสรุปผลการดำเนินโครงการบริการวิชาการแก่ชุมชน</t>
  </si>
  <si>
    <t>ประจำปีงบประมาณ พ.ศ. 2554</t>
  </si>
  <si>
    <t>ระยะเวลาดำเนินการ</t>
  </si>
  <si>
    <t>(คน)</t>
  </si>
  <si>
    <t>(ตั้งแต่วันที่ ... ถึงวันที่ …)</t>
  </si>
  <si>
    <t>ไตรมาส 3 ( 1 ต.ค. 53 - 30 มิ.ย. 54 )</t>
  </si>
  <si>
    <t>คาดว่าผู้เข้าร่วมโครงการสามารถ</t>
  </si>
  <si>
    <t>นำความรู้ไปใช้ประโยชน์ (ร้อยละ)</t>
  </si>
  <si>
    <t>1.  โครงการเกษตรแฟร์ จังหวัดพัทลุง</t>
  </si>
  <si>
    <t>2.  โครงการทักษิณวิชาการ ประจำปี พ.ศ.2554 (พัทลุง)</t>
  </si>
  <si>
    <r>
      <t>หน่วยงาน :</t>
    </r>
    <r>
      <rPr>
        <b/>
        <sz val="18"/>
        <rFont val="Angsana New"/>
        <family val="1"/>
      </rPr>
      <t xml:space="preserve"> </t>
    </r>
    <r>
      <rPr>
        <b/>
        <u val="single"/>
        <sz val="18"/>
        <rFont val="Angsana New"/>
        <family val="1"/>
      </rPr>
      <t>ฝ่ายบริหาร วิทยาเขตสงขลา</t>
    </r>
  </si>
  <si>
    <r>
      <t>หน่วยงาน :</t>
    </r>
    <r>
      <rPr>
        <b/>
        <sz val="18"/>
        <rFont val="Angsana New"/>
        <family val="1"/>
      </rPr>
      <t xml:space="preserve"> </t>
    </r>
    <r>
      <rPr>
        <b/>
        <u val="single"/>
        <sz val="18"/>
        <rFont val="Angsana New"/>
        <family val="1"/>
      </rPr>
      <t>ฝ่ายบริหาร วิทยาเขตพัทลุง</t>
    </r>
  </si>
  <si>
    <t>1.  โครงการทักษิณวิชาการ ประจำปี พ.ศ.2554 (สงขลา)</t>
  </si>
  <si>
    <r>
      <t>หน่วยงาน :</t>
    </r>
    <r>
      <rPr>
        <b/>
        <sz val="18"/>
        <rFont val="Angsana New"/>
        <family val="1"/>
      </rPr>
      <t xml:space="preserve"> </t>
    </r>
    <r>
      <rPr>
        <b/>
        <u val="single"/>
        <sz val="18"/>
        <rFont val="Angsana New"/>
        <family val="1"/>
      </rPr>
      <t>ฝ่ายวิชาการและประกันคุณภาพการศึกษา</t>
    </r>
  </si>
  <si>
    <t>1.  โครงการแนะแนวเพื่อการศึกษาต่อในมหาวิทยาลัยทักษิณ</t>
  </si>
  <si>
    <t xml:space="preserve">2.  โครงการพัฒนาระบบการบริหารจัดการ </t>
  </si>
  <si>
    <r>
      <t>หน่วยงาน :</t>
    </r>
    <r>
      <rPr>
        <b/>
        <sz val="18"/>
        <rFont val="Angsana New"/>
        <family val="1"/>
      </rPr>
      <t xml:space="preserve"> </t>
    </r>
    <r>
      <rPr>
        <b/>
        <u val="single"/>
        <sz val="18"/>
        <rFont val="Angsana New"/>
        <family val="1"/>
      </rPr>
      <t>คณะศิลปกรรมศาสตร์</t>
    </r>
  </si>
  <si>
    <t>1.  โครงการนิทรรศการศิลปกรรมแห่งชาติ ครั้งที่ 56</t>
  </si>
  <si>
    <r>
      <t>หน่วยงาน :</t>
    </r>
    <r>
      <rPr>
        <b/>
        <sz val="18"/>
        <rFont val="Angsana New"/>
        <family val="1"/>
      </rPr>
      <t xml:space="preserve"> </t>
    </r>
    <r>
      <rPr>
        <b/>
        <u val="single"/>
        <sz val="18"/>
        <rFont val="Angsana New"/>
        <family val="1"/>
      </rPr>
      <t>คณะมนุษยศาสตร์และสังคมศาสตร์</t>
    </r>
  </si>
  <si>
    <t>ชีวิตเพื่อพัฒนาท้องถิ่นในบริบทพหุวัฒนธรรมชายแดนใต้</t>
  </si>
  <si>
    <t>1.  โครงการจัดตั้ง Hub และเครือข่ายปฏิบัติการเรียนรู้ตลอด</t>
  </si>
  <si>
    <t>การบริการวิชาการ มหาวิทยาลัยทักษิณ</t>
  </si>
  <si>
    <r>
      <t>หน่วยงาน :</t>
    </r>
    <r>
      <rPr>
        <b/>
        <sz val="18"/>
        <rFont val="Angsana New"/>
        <family val="1"/>
      </rPr>
      <t xml:space="preserve"> </t>
    </r>
    <r>
      <rPr>
        <b/>
        <u val="single"/>
        <sz val="18"/>
        <rFont val="Angsana New"/>
        <family val="1"/>
      </rPr>
      <t>คณะศึกษาศาสตร์</t>
    </r>
  </si>
  <si>
    <t xml:space="preserve">1.  โครงการกีฬาเพื่อบูรณาการทางสังคม </t>
  </si>
  <si>
    <t>ในจังหวัดชายแดนใต้</t>
  </si>
  <si>
    <r>
      <t>หน่วยงาน :</t>
    </r>
    <r>
      <rPr>
        <b/>
        <sz val="18"/>
        <rFont val="Angsana New"/>
        <family val="1"/>
      </rPr>
      <t xml:space="preserve"> </t>
    </r>
    <r>
      <rPr>
        <b/>
        <u val="single"/>
        <sz val="18"/>
        <rFont val="Angsana New"/>
        <family val="1"/>
      </rPr>
      <t>คณะวิทยาศาสตร์</t>
    </r>
  </si>
  <si>
    <t>1.  โครงการสัปดาห์วิทยาศาสตร์แห่งชาติ ประจำปี 2554</t>
  </si>
  <si>
    <t xml:space="preserve">2.  โครงการพัฒนาศักยภาพโรงเรียนในพระราชดำริ </t>
  </si>
  <si>
    <t>และโรงเรียนขาดแคลนในเขตพื้นที่การศึกษา 4 จังหวัดภาคใต้</t>
  </si>
  <si>
    <r>
      <t>หน่วยงาน :</t>
    </r>
    <r>
      <rPr>
        <b/>
        <sz val="18"/>
        <rFont val="Angsana New"/>
        <family val="1"/>
      </rPr>
      <t xml:space="preserve"> </t>
    </r>
    <r>
      <rPr>
        <b/>
        <u val="single"/>
        <sz val="18"/>
        <rFont val="Angsana New"/>
        <family val="1"/>
      </rPr>
      <t>สถาบันวิจัยและพัฒนา</t>
    </r>
  </si>
  <si>
    <t>1.  โครงการการประชุมวิชาการและการเสนอผลงานวิจัย</t>
  </si>
  <si>
    <t>มหาวิทยาลัยทักษิณ ครั้งที่ 21 ประจำปี 2554</t>
  </si>
  <si>
    <r>
      <t>หน่วยงาน :</t>
    </r>
    <r>
      <rPr>
        <b/>
        <sz val="18"/>
        <rFont val="Angsana New"/>
        <family val="1"/>
      </rPr>
      <t xml:space="preserve"> </t>
    </r>
    <r>
      <rPr>
        <b/>
        <u val="single"/>
        <sz val="18"/>
        <rFont val="Angsana New"/>
        <family val="1"/>
      </rPr>
      <t>สถาบันปฎิบัติการชุมชนเพื่อการศึกษาแบบบูรณาการ</t>
    </r>
  </si>
  <si>
    <t>1.  โครงการสนับสนุนการเรียนรู้เชิงบูรณาการในชุมชน</t>
  </si>
  <si>
    <t>2.  โครงการสนับสนุนพัฒนาองค์ความรู้ในระดับท้องถิ่น</t>
  </si>
  <si>
    <t xml:space="preserve">2.  โครงการอบรมทางวิชาการสำหรับครูสังคมศึกษาในพื้นที่  </t>
  </si>
  <si>
    <t xml:space="preserve">14  จังหวัดภาคใต้  รุ่นที่  2 : การเรียนการสอนและการทำผลงาน  </t>
  </si>
  <si>
    <t>“สาระการเรียนรู้ท้องถิ่นศึกษา-ประวัติศาสตร์ท้องถิ่น”</t>
  </si>
  <si>
    <t>3.  โครงการสัปดาห์แห่งการเรียนรู้ภูมิศาสตร์และวันสารสนเทศ</t>
  </si>
  <si>
    <t>ภูมิศาสตร์นานาชาติ  (GIS  DAY)</t>
  </si>
  <si>
    <t>4.  โครงการพัฒนาเครือข่ายครูสังคมศึกษาเขตภาคใต้ :</t>
  </si>
  <si>
    <t>ด้านสังคมศาสตร์ระดับภาคใต้</t>
  </si>
  <si>
    <t xml:space="preserve">5.  โครงการประกวดทักษะการใช้ภาษาไทย </t>
  </si>
  <si>
    <t xml:space="preserve"> ระดับมัธยมศึกษาภาคใต้  ชิงถ้วยพระราชทานสมเด็จ</t>
  </si>
  <si>
    <t>พระเทพรัตนราชสุดา  สยามบรมราชกุมารี</t>
  </si>
  <si>
    <t>การสร้างองค์ความรู้และการแข่งขันทักษะความรู้ทาง</t>
  </si>
  <si>
    <t>6.  โครงการค่ายภูมิศาสตร์</t>
  </si>
  <si>
    <t>7.  โครงการพัฒนาบุคลากรการท่องเที่ยวพื้นที่ภาคใต้</t>
  </si>
  <si>
    <t>2.  โครงการอบรมเชิงปฏิบัติการเครื่องดนตรีสมัยนิยม  ครั้งที่  2</t>
  </si>
  <si>
    <t>3.  โครงการฝึกอบรมศิลปะบุคคลทั่วไปครั้งที่ 2</t>
  </si>
  <si>
    <t>4.  โครงการประกวดดนตรีระดับมัธยมศึกษาและ</t>
  </si>
  <si>
    <t>ประชาชนทั่วไป  ภาคใต้  ครั้งที่  11</t>
  </si>
  <si>
    <t>5.  โครงการนิทรรศการการแสดงผลงานคณาจารย์  สาขาทัศนศิลป์</t>
  </si>
  <si>
    <t>คณะศิลปกรรมศาสตร์  มหาวิทยาลัยทักษิณ  ครั้งที่  7</t>
  </si>
  <si>
    <t xml:space="preserve">6.  โครงการนิทรรศการศิลปกรรมร่วมสมัยของศิลปินรุ่นเยาว์  </t>
  </si>
  <si>
    <t xml:space="preserve">ครั้งที่  27 </t>
  </si>
  <si>
    <t xml:space="preserve">7.  โครงการอบรมเชิงปฏิบัติการวงดุริยางค์เครื่องลมนั่งบรรเลง  </t>
  </si>
  <si>
    <t xml:space="preserve">ครั้งที่  5  (Symphonic  Band  Workshop) </t>
  </si>
  <si>
    <r>
      <t>หน่วยงาน :</t>
    </r>
    <r>
      <rPr>
        <b/>
        <sz val="18"/>
        <rFont val="Angsana New"/>
        <family val="1"/>
      </rPr>
      <t xml:space="preserve"> </t>
    </r>
    <r>
      <rPr>
        <b/>
        <u val="single"/>
        <sz val="18"/>
        <rFont val="Angsana New"/>
        <family val="1"/>
      </rPr>
      <t>คณะเศรษฐศาสตร์และบริหารธุรกิจ</t>
    </r>
  </si>
  <si>
    <t>ระดับมัธยมศึกษาตอนปลาย  รุ่นที่  2</t>
  </si>
  <si>
    <t>1.  โครงการอบรมเศรษฐศาสตร์สำหรับครูผู้สอนสังคมศึกษา</t>
  </si>
  <si>
    <t>2.  โครงการค่ายนักเศรษฐศาสตร์รุ่นเยาว์  รุ่นที่  2</t>
  </si>
  <si>
    <t xml:space="preserve">3.  โครงการอบรมเชิงปฏิบัติการการใช้โปรแกรม </t>
  </si>
  <si>
    <t>SPSS for Windows สำหรับองค์กรปกครองส่วนท้องถิ่น</t>
  </si>
  <si>
    <t>4.  โครงการการพัฒนาสู่การเป็นนักการตลาดรุ่นเยาว์</t>
  </si>
  <si>
    <t>5.  โครงการพัฒนาระบบ E-commerce  สำหรับธุรกิจ</t>
  </si>
  <si>
    <t>โฮมสเตย์ที่ดำเนินการในชุมชน</t>
  </si>
  <si>
    <t>2.  โครงการฝึกอบรมครูประจำการ "ครูกับกลยุทธ์ความเป็น</t>
  </si>
  <si>
    <t>มืออาชีพในยุคสังคมแห่งการเรียนรู้"</t>
  </si>
  <si>
    <t>3.  โครงการฝึกอบรมเชิงปฏิบัติการการผลิตสื่อการสอนระดับ</t>
  </si>
  <si>
    <t>การศึกษาขั้นพื้นฐาน : ISD for CAI</t>
  </si>
  <si>
    <t>4.  โครงการเสริมการเรียนรู้ผ่านรายการวิทยุกระจายเสียง</t>
  </si>
  <si>
    <t xml:space="preserve"> (วิทยุชุมชน)</t>
  </si>
  <si>
    <t>5.  โครงการฝึกอบรมเชิงปฏิบัติการเรื่องการจัดทำหน่วย</t>
  </si>
  <si>
    <t>การเรียนรู้ที่สอดคล้องกับท้องถิ่นสำหรับครู ในจังหวัดสงขลา</t>
  </si>
  <si>
    <t>พัทลุง และสตูล</t>
  </si>
  <si>
    <t>6.  โครงการอบรมเชิงปฏิบัติการการวิจัยและพัฒนา : การเปลี่ยน</t>
  </si>
  <si>
    <t>แปลงคุณภาพการเรียนรู้สำหรับครูการศึกษาขั้นพื้นฐาน</t>
  </si>
  <si>
    <t>7.  โครงการอบรมเชิงปฏิบัติการการวัดและประเมินตามหลักสูตร</t>
  </si>
  <si>
    <t>การศึกษาขั้นพื้นฐานสำหรับครูระดับการศึกษาขั้นพื้นฐาน</t>
  </si>
  <si>
    <t>8.  โครงการการจัดการเรียนรู้โดยใช้นวัตกรรมการศึกษาที่</t>
  </si>
  <si>
    <t>สร้างเสริมความเป็นมนุษย์ที่สมบูรณ์และยั่งยืน</t>
  </si>
  <si>
    <t>3.  โครงการอบรมเชิงปฏิบัติการเพื่อให้ความรู้เรื่องจุลินทรีย์ใน</t>
  </si>
  <si>
    <t xml:space="preserve">อาหารแก่ผู้บริโภคผู้ประกอบการผลิตและจำหน่ายอาหาร  </t>
  </si>
  <si>
    <t>เครื่องดื่มในจังหวัดพัทลุง</t>
  </si>
  <si>
    <t>4.  โครงการจัดการของเสียจากการชำแหละปลาในชุมชน</t>
  </si>
  <si>
    <t>ทะเลน้อย</t>
  </si>
  <si>
    <t>5.  โครงการฝึกอบรมเชิงปฏิบัติการการวิเคราะห์ข้อมูลเบื้องต้น</t>
  </si>
  <si>
    <t>ด้วยโปรแกรมสำเร็จรูปทางสถิติ  (SPSS)</t>
  </si>
  <si>
    <t>6.  โครงการการใช้งาน  open  office.org  ในองค์กร</t>
  </si>
  <si>
    <t xml:space="preserve">7.  โครงการการสร้างและจัดทำข้อสอบอีเลิร์นนิ่งด้วย </t>
  </si>
  <si>
    <t xml:space="preserve"> Adobe  Captivate</t>
  </si>
  <si>
    <t>8.  โครงการนักคอมพิวเตอร์รุ่นเยาว์</t>
  </si>
  <si>
    <t>9.  โครงการการแข่งขันโครงงานทางคอมพิวเตอร์</t>
  </si>
  <si>
    <t>10.  โครงการนักเคมีรุ่นเยาว์  ครั้งที่  3</t>
  </si>
  <si>
    <t>11.  โครงการค่ายเยาวชนรักษ์ทะเล  ครั้งที่  12</t>
  </si>
  <si>
    <t>12.  โครงการอบรมเชิงปฏิบัติการ เรื่อง การพัฒนาการวิจัย</t>
  </si>
  <si>
    <t>วิทยาศาสตร์ในห้องเรียนเพื่อเพิ่มศักยภาพในการเขียนผลงาน</t>
  </si>
  <si>
    <t>ทางวิชาการ</t>
  </si>
  <si>
    <r>
      <t>หน่วยงาน :</t>
    </r>
    <r>
      <rPr>
        <b/>
        <sz val="18"/>
        <rFont val="Angsana New"/>
        <family val="1"/>
      </rPr>
      <t xml:space="preserve"> </t>
    </r>
    <r>
      <rPr>
        <b/>
        <u val="single"/>
        <sz val="18"/>
        <rFont val="Angsana New"/>
        <family val="1"/>
      </rPr>
      <t>คณะเทคโนโลยีและการพัฒนาชุมชน</t>
    </r>
  </si>
  <si>
    <t>1.  โครงการเยาวชนรักเกษตร  รุ่นที่  9</t>
  </si>
  <si>
    <t>2.  โครงการการเพาะเห็ดเพื่อเสริมรายได้อย่างยั่งยืน</t>
  </si>
  <si>
    <t>3.  โครงการส่งเสริมการผลิตปศุสัตว์อินทรีย์  เพื่อคุณภาพ</t>
  </si>
  <si>
    <t>ชีวิตและ  สุขภาวะที่ดีของสังคมไทย</t>
  </si>
  <si>
    <t xml:space="preserve">4.  โครงการฝึกอบรมเชิงปฏิบัติการ  ถนอม  แปรรูป  </t>
  </si>
  <si>
    <t>และการพัฒนาผลิตภัณฑ์อาหาร</t>
  </si>
  <si>
    <t>5.  โครงการเพิ่มคุณภาพและมาตรฐานอาหารในการผลิต</t>
  </si>
  <si>
    <t>ข้าวสังข์หยดพัทลุง  ภูมิปัญญาสู่สากล</t>
  </si>
  <si>
    <r>
      <t>หน่วยงาน :</t>
    </r>
    <r>
      <rPr>
        <b/>
        <sz val="18"/>
        <rFont val="Angsana New"/>
        <family val="1"/>
      </rPr>
      <t xml:space="preserve"> </t>
    </r>
    <r>
      <rPr>
        <b/>
        <u val="single"/>
        <sz val="18"/>
        <rFont val="Angsana New"/>
        <family val="1"/>
      </rPr>
      <t>คณะวิทยาการสุขภาพและการกีฬา</t>
    </r>
  </si>
  <si>
    <t>1.  โครงการวิทยาการสุขภาพและการกีฬาวิชาการ ครั้งที่ 7</t>
  </si>
  <si>
    <r>
      <t>หน่วยงาน :</t>
    </r>
    <r>
      <rPr>
        <b/>
        <sz val="18"/>
        <rFont val="Angsana New"/>
        <family val="1"/>
      </rPr>
      <t xml:space="preserve"> </t>
    </r>
    <r>
      <rPr>
        <b/>
        <u val="single"/>
        <sz val="18"/>
        <rFont val="Angsana New"/>
        <family val="1"/>
      </rPr>
      <t>สำนักคอมพิวเตอร์ (พัทลุง)</t>
    </r>
  </si>
  <si>
    <t>1.  โครงการฝึกอบรมเชิงปฏิบัติการ  หลักสูตร  เทคนิคการ</t>
  </si>
  <si>
    <t>ถ่ายภาพสำหรับอาชีพช่างภาพ</t>
  </si>
  <si>
    <t>และประกอบคอมพิวเตอร์เพื่อส่งเสริมทักษะอาชีพ</t>
  </si>
  <si>
    <t>ด้านเทคโนโลยีสารสนเทศให้กับนักศึกษาจบใหม่และ</t>
  </si>
  <si>
    <t>ผู้ว่างงานในพื้นที่ภาคใต้ตอนล่าง</t>
  </si>
  <si>
    <t>2.  โครงการฝึกอบรมเชิงปฏิบัติการเทคนิคการซ่อมแซม</t>
  </si>
  <si>
    <t>3.  โครงการฝึกอบรมเชิงปฏิบัติการ หลักสูตร  การพัฒนา</t>
  </si>
  <si>
    <t>เว็บไซด์ด้วยโปรแกรม  Adobe  Photoshop  CS3  และ  Joomla</t>
  </si>
  <si>
    <t xml:space="preserve">  E-Learning  และบทเรียนออนไลน์บนเว็บไซด์ด้วย</t>
  </si>
  <si>
    <t>โปรแกรม  Adobe  Captivate</t>
  </si>
  <si>
    <t>4.  โครงการฝึกอบรมเชิงปฏิบัติการ  เทคนิคการสร้างสื่อ</t>
  </si>
  <si>
    <t>5.  โครงการฝึกอบรมเชิงปฏิบัติการ  “เทคนิคการพัฒนา</t>
  </si>
  <si>
    <t>โปรแกรมด้วยภาษา  Visual  Basic  สำหรับโปรแกรมเมอร์</t>
  </si>
  <si>
    <t>เยาวชนรุ่นใหม่ปีที่  4  ประจำปี  2554</t>
  </si>
  <si>
    <t>6.  โครงการส่งเสริมอัจฉริยภาพด้านเทคโนโลยีสารสนเทศ</t>
  </si>
  <si>
    <t xml:space="preserve">สำหรับเยาวชน  “ค่ายคอมพิวเตอร์สำหรับเยาวชน ครั้งที่  5  :  </t>
  </si>
  <si>
    <t xml:space="preserve">ทีเอสยูไซเบอร์แคมป์  2011  (TSU CYBERCAMP  2011)   </t>
  </si>
  <si>
    <r>
      <t>หน่วยงาน :</t>
    </r>
    <r>
      <rPr>
        <b/>
        <sz val="18"/>
        <rFont val="Angsana New"/>
        <family val="1"/>
      </rPr>
      <t xml:space="preserve"> </t>
    </r>
    <r>
      <rPr>
        <b/>
        <u val="single"/>
        <sz val="18"/>
        <rFont val="Angsana New"/>
        <family val="1"/>
      </rPr>
      <t>สำนักคอมพิวเตอร์ (สงขลา)</t>
    </r>
  </si>
  <si>
    <t>1.  โครงการฝึกอบรมเชิงปฏิบัติการการสร้างบทเรียน</t>
  </si>
  <si>
    <t>คอมพิวเตอร์ช่วยสอน  (CAI)  สำหรับบุคลากรทางการศึกษา</t>
  </si>
  <si>
    <t>2.  โครงการค่ายเยาวชนคอมพิวเตอร์  2011</t>
  </si>
  <si>
    <t>และอาชีวศึกษา</t>
  </si>
  <si>
    <t>3.  โครงการแข่งขันทักษะคอมพิวเตอร์  ระดับมัธยมศึกษา</t>
  </si>
  <si>
    <t>โปรแกรม  Adobe  Photoshop  สำหรับบุคคลทั่วไป</t>
  </si>
  <si>
    <t>4.  โครงการอบรมเชิงปฏิบัติการการใช้</t>
  </si>
  <si>
    <t>5.  โครงการอบรมเชิงปฏิบัติการการพัฒนาเว็บไซด์</t>
  </si>
  <si>
    <t>ด้วย  Joomla  CMS  สำหรับบุคลากรทางการศึกษา</t>
  </si>
  <si>
    <t>พื้นที่  3  จังหวัดชายแดนภาคใต้และจังหวัดใกล้เคียง</t>
  </si>
  <si>
    <t>6.  โครงการอบรมเชิงปฏิบัติการหลักสูตร</t>
  </si>
  <si>
    <t xml:space="preserve">  Linux  for  Internet  Server  สำหรับบุคลากรทางการศึกษา</t>
  </si>
  <si>
    <t xml:space="preserve">7.  โครงการอบรมเชิงปฏิบัติการการสร้างเว็บด้วยโปรแกรม </t>
  </si>
  <si>
    <t xml:space="preserve"> Macromedia  Dreamweaver  สำหรับเยาวชนจังหวัดสงขลา</t>
  </si>
  <si>
    <t>และจังหวัดใกล้เคียง</t>
  </si>
  <si>
    <r>
      <t>หน่วยงาน :</t>
    </r>
    <r>
      <rPr>
        <b/>
        <sz val="18"/>
        <rFont val="Angsana New"/>
        <family val="1"/>
      </rPr>
      <t xml:space="preserve"> </t>
    </r>
    <r>
      <rPr>
        <b/>
        <u val="single"/>
        <sz val="18"/>
        <rFont val="Angsana New"/>
        <family val="1"/>
      </rPr>
      <t>สำนักหอสมุด</t>
    </r>
  </si>
  <si>
    <t>1.  โครงการอบรมเชิงปฏิบัติการ  เรื่อง  การสืบค้นสารสนเทศ</t>
  </si>
  <si>
    <t>และการเขียนเอกสารอ้างอิงสำหรับทำผลงานทางวิชาการ</t>
  </si>
  <si>
    <t xml:space="preserve">2.  โครงการอบรมเชิงปฏิบัติการ  </t>
  </si>
  <si>
    <t>เรื่อง  การใช้งานระบบห้องสมุดอัตโนมัติ</t>
  </si>
  <si>
    <t>3.  โครงการอบรมเชิงปฏิบัติการ  เรื่อง  การผลิตเอกสารตำรา</t>
  </si>
  <si>
    <t>ในรูปแบบอิเล็กทรอนิกส์  (E-Book)</t>
  </si>
  <si>
    <t>4.  โครงการเผยแพร่และฝึกอบรมการใช้งานระบบห้องสมุด</t>
  </si>
  <si>
    <t>อัตโนมัติแบบโอเพนซอร์สให้กับห้องสมุดโรงเรียน</t>
  </si>
  <si>
    <r>
      <t>หน่วยงาน :</t>
    </r>
    <r>
      <rPr>
        <b/>
        <sz val="18"/>
        <rFont val="Angsana New"/>
        <family val="1"/>
      </rPr>
      <t xml:space="preserve"> </t>
    </r>
    <r>
      <rPr>
        <b/>
        <u val="single"/>
        <sz val="18"/>
        <rFont val="Angsana New"/>
        <family val="1"/>
      </rPr>
      <t>สถาบันทักษิณคดีศึกษา</t>
    </r>
  </si>
  <si>
    <t>1.  โครงการรู้รักษ์วัฒนธรรมถิ่นใต้กับพิพิธภัณฑ์คติชนวิทยา</t>
  </si>
  <si>
    <t>2.  โครงการสืบสานศิลปกรรมท้องถิ่น : การเขียนรายลดน้ำ</t>
  </si>
  <si>
    <t>3.  โครงการส่งเสริมเผยแพร่ศิลปะและวัฒนธรรมภาคใต้</t>
  </si>
  <si>
    <t>4.  โครงการเรียนรู้วัฒนธรรมพื้นบ้านภาคใต้  :  วันเด็กแห่งชาติ</t>
  </si>
  <si>
    <r>
      <t xml:space="preserve">หน่วยงาน :  </t>
    </r>
    <r>
      <rPr>
        <b/>
        <u val="single"/>
        <sz val="18"/>
        <rFont val="Angsana New"/>
        <family val="1"/>
      </rPr>
      <t>วิทยาลัยภูมิปัญญาชุมชน</t>
    </r>
  </si>
  <si>
    <t>1.  โครงการพัฒนาศักยภาพแกนนำเกษตรกรในการถ่ายทอด</t>
  </si>
  <si>
    <t>ภูมิปัญญาเทคโนโลยีการผลิตพืช  ที่สอดคล้องกับแนวคิด</t>
  </si>
  <si>
    <t>ปรัชญาเศรษฐกิจพอเพียง  ในพื้นที่รอบลุ่มน้ำทะเลสาบสงขลา</t>
  </si>
  <si>
    <t>2.  โครงการค่ายเยาวชน  คนรักษ์สุขภาพตามวิถีใต้  รุ่นที่  3</t>
  </si>
  <si>
    <t>3.  โครงการฝึกอบรมงานศิลปะการพื้นบ้านภาคใต้</t>
  </si>
  <si>
    <t>4.  โครงการพัฒนาคุณภาพผลิตภัณฑ์พื้นบ้านในพื้นที่รอบ</t>
  </si>
  <si>
    <t>ลุ่มทะเลสาบสงขลา</t>
  </si>
  <si>
    <t>5.  โครงการเสริมสร้างศักยภาพกลุ่มบริการการท่องเที่ยว</t>
  </si>
  <si>
    <t>เชิงอนุรักษ์ชุมชนทะเลน้อย</t>
  </si>
  <si>
    <r>
      <t xml:space="preserve">หน่วยงาน :  </t>
    </r>
    <r>
      <rPr>
        <b/>
        <u val="single"/>
        <sz val="18"/>
        <rFont val="Angsana New"/>
        <family val="1"/>
      </rPr>
      <t>ศูนย์บ่มเพาะวิสาหกิจชุมชน</t>
    </r>
  </si>
  <si>
    <t>1.  โครงการประกวดโครงการเทคโนโลยีเชิงสร้างสรรค์</t>
  </si>
  <si>
    <t>2.  โครงการการทำงานอย่างมีกลยุทธ์เพื่อสร้างมูลค่าเพิ่ม</t>
  </si>
  <si>
    <t>ต่อองค์กร ภายใต้กระบวนการบ่มเพาะธุรกิจ</t>
  </si>
  <si>
    <t>3.  โครงการอบรมเชิงปฏิบัติการภาษาต่างประเทศเพื่อบริการ</t>
  </si>
  <si>
    <t>และท่องเที่ยว  รุ่นที่  1</t>
  </si>
  <si>
    <t>4.  โครงการอบรมเชิงปฏิบัติการ การแปรรูปสินค้าเกษตร</t>
  </si>
  <si>
    <t>8.  โครงการจัดตั้งศูนย์อิสลามศึกษาเพื่อการบูรณาการ</t>
  </si>
  <si>
    <t xml:space="preserve">(ปีงบประมาณ พ.ศ. 2553 = 2,000,000 บาท , </t>
  </si>
  <si>
    <t>ปีงบประมาณ พ.ศ. 2554 = 3,000,000 บาท)</t>
  </si>
  <si>
    <t xml:space="preserve">กลยุทธ์การเป็นครูผู้สอนศาสนาแบบมืออาชีพ : </t>
  </si>
  <si>
    <t>การเปลี่ยนผ่านการศึกษาสู่สังคมพหุวัฒนธรรม</t>
  </si>
  <si>
    <t>(ปีงบประมาณ พ.ศ. 2553 = 520,000 บาท ,</t>
  </si>
  <si>
    <t xml:space="preserve"> ปีงบประมาณ พ.ศ. 2554 = 1,000,000 บาท)</t>
  </si>
  <si>
    <t>หน่วยงาน/คณะ</t>
  </si>
  <si>
    <t>คณะ/หน่วยงาน แบบฟอร์ม แบบสรุปผลการดำเนินโครงการบริการวิชาการแก่ชุมชน</t>
  </si>
  <si>
    <t xml:space="preserve">9.  โครงการพัฒนาคุณภาพการจัดการเรียนรู้ของครูผู้สอนอิสลาม </t>
  </si>
  <si>
    <r>
      <t>หน่วยงาน :</t>
    </r>
    <r>
      <rPr>
        <b/>
        <sz val="18"/>
        <rFont val="Angsana New"/>
        <family val="1"/>
      </rPr>
      <t xml:space="preserve"> </t>
    </r>
    <r>
      <rPr>
        <b/>
        <u val="single"/>
        <sz val="18"/>
        <rFont val="Angsana New"/>
        <family val="1"/>
      </rPr>
      <t>______________________________</t>
    </r>
  </si>
  <si>
    <t>ความพึงพอใจ</t>
  </si>
  <si>
    <t>ของผู้เข้าร่วมโครงการ (ร้อยละ)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</si>
</sst>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&quot;ใช่&quot;;&quot;ใช่&quot;;&quot;ไม่ใช่&quot;"/>
    <numFmt numFmtId="200" formatCode="&quot;จริง&quot;;&quot;จริง&quot;;&quot;เท็จ&quot;"/>
    <numFmt numFmtId="201" formatCode="&quot;เปิด&quot;;&quot;เปิด&quot;;&quot;ปิด&quot;"/>
    <numFmt numFmtId="202" formatCode="[$€-2]\ #,##0.00_);[Red]\([$€-2]\ #,##0.00\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_-* #,##0.00_-;\-* #,##0.00_-;_-* &quot;-&quot;_-;_-@_-"/>
    <numFmt numFmtId="207" formatCode="0.0"/>
    <numFmt numFmtId="208" formatCode="_-* #,##0.0_-;\-* #,##0.0_-;_-* &quot;-&quot;_-;_-@_-"/>
    <numFmt numFmtId="209" formatCode="#,##0.00;[Red]#,##0.00"/>
    <numFmt numFmtId="210" formatCode="_-* #,##0.0_-;\-* #,##0.0_-;_-* &quot;-&quot;??_-;_-@_-"/>
    <numFmt numFmtId="211" formatCode="_-* #,##0_-;\-* #,##0_-;_-* &quot;-&quot;??_-;_-@_-"/>
  </numFmts>
  <fonts count="59">
    <font>
      <sz val="10"/>
      <name val="Arial"/>
      <family val="0"/>
    </font>
    <font>
      <sz val="8"/>
      <name val="Arial"/>
      <family val="2"/>
    </font>
    <font>
      <sz val="12"/>
      <name val="นูลมรผ"/>
      <family val="0"/>
    </font>
    <font>
      <sz val="11"/>
      <name val="Angsana New"/>
      <family val="1"/>
    </font>
    <font>
      <b/>
      <sz val="11"/>
      <name val="Angsana New"/>
      <family val="1"/>
    </font>
    <font>
      <b/>
      <sz val="11"/>
      <name val="AngsanaUPC"/>
      <family val="1"/>
    </font>
    <font>
      <sz val="11"/>
      <name val="AngsanaUPC"/>
      <family val="1"/>
    </font>
    <font>
      <b/>
      <sz val="11"/>
      <color indexed="12"/>
      <name val="Angsana New"/>
      <family val="1"/>
    </font>
    <font>
      <b/>
      <sz val="11"/>
      <color indexed="18"/>
      <name val="Angsana New"/>
      <family val="1"/>
    </font>
    <font>
      <b/>
      <sz val="16"/>
      <name val="Angsana New"/>
      <family val="1"/>
    </font>
    <font>
      <sz val="14"/>
      <name val="Cordia New"/>
      <family val="2"/>
    </font>
    <font>
      <b/>
      <sz val="16"/>
      <name val="AngsanaUPC"/>
      <family val="1"/>
    </font>
    <font>
      <sz val="16"/>
      <name val="Angsana New"/>
      <family val="1"/>
    </font>
    <font>
      <sz val="16"/>
      <name val="Arial"/>
      <family val="2"/>
    </font>
    <font>
      <sz val="16"/>
      <name val="AngsanaUPC"/>
      <family val="1"/>
    </font>
    <font>
      <b/>
      <sz val="14"/>
      <name val="Cordia New"/>
      <family val="2"/>
    </font>
    <font>
      <b/>
      <sz val="20"/>
      <name val="Angsana New"/>
      <family val="1"/>
    </font>
    <font>
      <b/>
      <sz val="18"/>
      <name val="Angsana New"/>
      <family val="1"/>
    </font>
    <font>
      <b/>
      <u val="single"/>
      <sz val="18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6"/>
      <color indexed="12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6"/>
      <color theme="10"/>
      <name val="Angsana New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EAF1DD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hair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8"/>
      </right>
      <top style="medium"/>
      <bottom style="medium"/>
    </border>
    <border>
      <left>
        <color indexed="8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8"/>
      </left>
      <right style="thin"/>
      <top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8"/>
      </left>
      <right>
        <color indexed="8"/>
      </right>
      <top style="thin"/>
      <bottom>
        <color indexed="8"/>
      </bottom>
    </border>
    <border>
      <left>
        <color indexed="8"/>
      </left>
      <right>
        <color indexed="8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thin"/>
      <bottom style="medium"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0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1" borderId="2" applyNumberFormat="0" applyAlignment="0" applyProtection="0"/>
    <xf numFmtId="0" fontId="48" fillId="0" borderId="3" applyNumberFormat="0" applyFill="0" applyAlignment="0" applyProtection="0"/>
    <xf numFmtId="0" fontId="49" fillId="22" borderId="0" applyNumberFormat="0" applyBorder="0" applyAlignment="0" applyProtection="0"/>
    <xf numFmtId="0" fontId="0" fillId="0" borderId="0">
      <alignment/>
      <protection/>
    </xf>
    <xf numFmtId="0" fontId="50" fillId="23" borderId="1" applyNumberFormat="0" applyAlignment="0" applyProtection="0"/>
    <xf numFmtId="0" fontId="51" fillId="24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4" applyNumberFormat="0" applyFill="0" applyAlignment="0" applyProtection="0"/>
    <xf numFmtId="0" fontId="53" fillId="25" borderId="0" applyNumberFormat="0" applyBorder="0" applyAlignment="0" applyProtection="0"/>
    <xf numFmtId="0" fontId="2" fillId="0" borderId="0" applyFont="0" applyFill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54" fillId="20" borderId="5" applyNumberFormat="0" applyAlignment="0" applyProtection="0"/>
    <xf numFmtId="0" fontId="0" fillId="32" borderId="6" applyNumberFormat="0" applyFont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445">
    <xf numFmtId="0" fontId="0" fillId="0" borderId="0" xfId="0" applyAlignment="1">
      <alignment/>
    </xf>
    <xf numFmtId="0" fontId="6" fillId="0" borderId="0" xfId="0" applyFont="1" applyAlignment="1">
      <alignment/>
    </xf>
    <xf numFmtId="0" fontId="3" fillId="0" borderId="10" xfId="0" applyFont="1" applyBorder="1" applyAlignment="1">
      <alignment horizontal="left" vertical="center" shrinkToFit="1"/>
    </xf>
    <xf numFmtId="0" fontId="3" fillId="0" borderId="11" xfId="0" applyFont="1" applyBorder="1" applyAlignment="1">
      <alignment vertical="center" shrinkToFit="1"/>
    </xf>
    <xf numFmtId="0" fontId="3" fillId="0" borderId="12" xfId="0" applyFont="1" applyFill="1" applyBorder="1" applyAlignment="1">
      <alignment vertical="center" shrinkToFit="1"/>
    </xf>
    <xf numFmtId="0" fontId="3" fillId="0" borderId="10" xfId="0" applyFont="1" applyBorder="1" applyAlignment="1">
      <alignment vertical="center" shrinkToFit="1"/>
    </xf>
    <xf numFmtId="0" fontId="3" fillId="0" borderId="13" xfId="0" applyFont="1" applyBorder="1" applyAlignment="1">
      <alignment vertical="center" shrinkToFit="1"/>
    </xf>
    <xf numFmtId="49" fontId="3" fillId="0" borderId="14" xfId="38" applyNumberFormat="1" applyFont="1" applyFill="1" applyBorder="1" applyAlignment="1">
      <alignment horizontal="center" vertical="center" shrinkToFit="1"/>
    </xf>
    <xf numFmtId="49" fontId="3" fillId="0" borderId="15" xfId="38" applyNumberFormat="1" applyFont="1" applyFill="1" applyBorder="1" applyAlignment="1">
      <alignment horizontal="center" vertical="center" shrinkToFit="1"/>
    </xf>
    <xf numFmtId="49" fontId="3" fillId="0" borderId="16" xfId="38" applyNumberFormat="1" applyFont="1" applyFill="1" applyBorder="1" applyAlignment="1">
      <alignment horizontal="center" vertical="center" shrinkToFit="1"/>
    </xf>
    <xf numFmtId="49" fontId="3" fillId="0" borderId="17" xfId="38" applyNumberFormat="1" applyFont="1" applyFill="1" applyBorder="1" applyAlignment="1">
      <alignment horizontal="center" vertical="center" shrinkToFit="1"/>
    </xf>
    <xf numFmtId="49" fontId="3" fillId="0" borderId="18" xfId="38" applyNumberFormat="1" applyFont="1" applyFill="1" applyBorder="1" applyAlignment="1">
      <alignment horizontal="center" vertical="center" shrinkToFit="1"/>
    </xf>
    <xf numFmtId="0" fontId="3" fillId="0" borderId="11" xfId="0" applyFont="1" applyBorder="1" applyAlignment="1">
      <alignment horizontal="left" vertical="center" shrinkToFit="1"/>
    </xf>
    <xf numFmtId="0" fontId="3" fillId="0" borderId="12" xfId="0" applyFont="1" applyBorder="1" applyAlignment="1">
      <alignment vertical="center" shrinkToFit="1"/>
    </xf>
    <xf numFmtId="0" fontId="3" fillId="0" borderId="0" xfId="52" applyFont="1" applyAlignment="1">
      <alignment/>
    </xf>
    <xf numFmtId="0" fontId="4" fillId="0" borderId="0" xfId="52" applyFont="1" applyAlignment="1">
      <alignment/>
    </xf>
    <xf numFmtId="0" fontId="7" fillId="0" borderId="0" xfId="52" applyFont="1" applyAlignment="1">
      <alignment/>
    </xf>
    <xf numFmtId="0" fontId="8" fillId="0" borderId="0" xfId="0" applyFont="1" applyFill="1" applyBorder="1" applyAlignment="1">
      <alignment vertical="center" wrapText="1"/>
    </xf>
    <xf numFmtId="3" fontId="3" fillId="0" borderId="19" xfId="0" applyNumberFormat="1" applyFont="1" applyFill="1" applyBorder="1" applyAlignment="1">
      <alignment vertical="center" shrinkToFit="1"/>
    </xf>
    <xf numFmtId="3" fontId="3" fillId="0" borderId="20" xfId="0" applyNumberFormat="1" applyFont="1" applyBorder="1" applyAlignment="1">
      <alignment vertical="center" shrinkToFit="1"/>
    </xf>
    <xf numFmtId="3" fontId="3" fillId="0" borderId="19" xfId="38" applyNumberFormat="1" applyFont="1" applyFill="1" applyBorder="1" applyAlignment="1">
      <alignment vertical="center" shrinkToFit="1"/>
    </xf>
    <xf numFmtId="3" fontId="3" fillId="0" borderId="21" xfId="38" applyNumberFormat="1" applyFont="1" applyFill="1" applyBorder="1" applyAlignment="1">
      <alignment vertical="center" shrinkToFit="1"/>
    </xf>
    <xf numFmtId="3" fontId="3" fillId="0" borderId="0" xfId="38" applyNumberFormat="1" applyFont="1" applyFill="1" applyBorder="1" applyAlignment="1">
      <alignment vertical="center" shrinkToFit="1"/>
    </xf>
    <xf numFmtId="0" fontId="3" fillId="0" borderId="22" xfId="0" applyFont="1" applyBorder="1" applyAlignment="1">
      <alignment vertical="center" shrinkToFit="1"/>
    </xf>
    <xf numFmtId="0" fontId="3" fillId="0" borderId="23" xfId="0" applyFont="1" applyBorder="1" applyAlignment="1">
      <alignment vertical="center" shrinkToFit="1"/>
    </xf>
    <xf numFmtId="206" fontId="5" fillId="0" borderId="24" xfId="0" applyNumberFormat="1" applyFont="1" applyBorder="1" applyAlignment="1">
      <alignment horizontal="right" vertical="center" shrinkToFit="1"/>
    </xf>
    <xf numFmtId="206" fontId="5" fillId="0" borderId="25" xfId="0" applyNumberFormat="1" applyFont="1" applyBorder="1" applyAlignment="1">
      <alignment horizontal="right" vertical="center" shrinkToFit="1"/>
    </xf>
    <xf numFmtId="206" fontId="5" fillId="0" borderId="26" xfId="0" applyNumberFormat="1" applyFont="1" applyBorder="1" applyAlignment="1">
      <alignment horizontal="right" vertical="center" shrinkToFit="1"/>
    </xf>
    <xf numFmtId="206" fontId="5" fillId="0" borderId="27" xfId="0" applyNumberFormat="1" applyFont="1" applyBorder="1" applyAlignment="1">
      <alignment horizontal="right" vertical="center" shrinkToFit="1"/>
    </xf>
    <xf numFmtId="206" fontId="5" fillId="0" borderId="28" xfId="0" applyNumberFormat="1" applyFont="1" applyBorder="1" applyAlignment="1">
      <alignment horizontal="right" vertical="center" shrinkToFit="1"/>
    </xf>
    <xf numFmtId="2" fontId="3" fillId="0" borderId="12" xfId="52" applyNumberFormat="1" applyFont="1" applyBorder="1" applyAlignment="1">
      <alignment horizontal="right" vertical="center" shrinkToFit="1"/>
    </xf>
    <xf numFmtId="41" fontId="3" fillId="0" borderId="29" xfId="52" applyNumberFormat="1" applyFont="1" applyBorder="1" applyAlignment="1">
      <alignment horizontal="right" vertical="center" shrinkToFit="1"/>
    </xf>
    <xf numFmtId="41" fontId="4" fillId="0" borderId="30" xfId="52" applyNumberFormat="1" applyFont="1" applyBorder="1" applyAlignment="1">
      <alignment horizontal="right" vertical="center" shrinkToFit="1"/>
    </xf>
    <xf numFmtId="2" fontId="3" fillId="0" borderId="10" xfId="52" applyNumberFormat="1" applyFont="1" applyBorder="1" applyAlignment="1">
      <alignment horizontal="right" vertical="center" shrinkToFit="1"/>
    </xf>
    <xf numFmtId="41" fontId="3" fillId="0" borderId="31" xfId="52" applyNumberFormat="1" applyFont="1" applyBorder="1" applyAlignment="1">
      <alignment horizontal="right" vertical="center" shrinkToFit="1"/>
    </xf>
    <xf numFmtId="41" fontId="4" fillId="0" borderId="32" xfId="52" applyNumberFormat="1" applyFont="1" applyBorder="1" applyAlignment="1">
      <alignment horizontal="right" vertical="center" shrinkToFit="1"/>
    </xf>
    <xf numFmtId="2" fontId="3" fillId="0" borderId="11" xfId="52" applyNumberFormat="1" applyFont="1" applyBorder="1" applyAlignment="1">
      <alignment horizontal="right" vertical="center" shrinkToFit="1"/>
    </xf>
    <xf numFmtId="41" fontId="3" fillId="0" borderId="33" xfId="52" applyNumberFormat="1" applyFont="1" applyBorder="1" applyAlignment="1">
      <alignment horizontal="right" vertical="center" shrinkToFit="1"/>
    </xf>
    <xf numFmtId="41" fontId="4" fillId="0" borderId="34" xfId="52" applyNumberFormat="1" applyFont="1" applyBorder="1" applyAlignment="1">
      <alignment horizontal="right" vertical="center" shrinkToFit="1"/>
    </xf>
    <xf numFmtId="41" fontId="3" fillId="0" borderId="35" xfId="52" applyNumberFormat="1" applyFont="1" applyBorder="1" applyAlignment="1">
      <alignment horizontal="right" vertical="center" shrinkToFit="1"/>
    </xf>
    <xf numFmtId="41" fontId="4" fillId="0" borderId="36" xfId="52" applyNumberFormat="1" applyFont="1" applyBorder="1" applyAlignment="1">
      <alignment horizontal="right" vertical="center" shrinkToFit="1"/>
    </xf>
    <xf numFmtId="2" fontId="3" fillId="0" borderId="13" xfId="52" applyNumberFormat="1" applyFont="1" applyBorder="1" applyAlignment="1">
      <alignment horizontal="right" vertical="center" shrinkToFit="1"/>
    </xf>
    <xf numFmtId="41" fontId="3" fillId="0" borderId="37" xfId="52" applyNumberFormat="1" applyFont="1" applyBorder="1" applyAlignment="1">
      <alignment horizontal="right" vertical="center" shrinkToFit="1"/>
    </xf>
    <xf numFmtId="41" fontId="4" fillId="0" borderId="38" xfId="52" applyNumberFormat="1" applyFont="1" applyBorder="1" applyAlignment="1">
      <alignment horizontal="right" vertical="center" shrinkToFit="1"/>
    </xf>
    <xf numFmtId="41" fontId="4" fillId="0" borderId="39" xfId="52" applyNumberFormat="1" applyFont="1" applyBorder="1" applyAlignment="1">
      <alignment horizontal="right" vertical="center" shrinkToFit="1"/>
    </xf>
    <xf numFmtId="41" fontId="3" fillId="0" borderId="35" xfId="0" applyNumberFormat="1" applyFont="1" applyFill="1" applyBorder="1" applyAlignment="1">
      <alignment horizontal="right" vertical="center" shrinkToFit="1"/>
    </xf>
    <xf numFmtId="41" fontId="4" fillId="0" borderId="36" xfId="0" applyNumberFormat="1" applyFont="1" applyFill="1" applyBorder="1" applyAlignment="1">
      <alignment horizontal="right" vertical="center" shrinkToFit="1"/>
    </xf>
    <xf numFmtId="2" fontId="3" fillId="0" borderId="0" xfId="52" applyNumberFormat="1" applyFont="1" applyAlignment="1">
      <alignment/>
    </xf>
    <xf numFmtId="2" fontId="4" fillId="0" borderId="0" xfId="52" applyNumberFormat="1" applyFont="1" applyAlignment="1">
      <alignment/>
    </xf>
    <xf numFmtId="2" fontId="3" fillId="0" borderId="18" xfId="52" applyNumberFormat="1" applyFont="1" applyBorder="1" applyAlignment="1">
      <alignment horizontal="right" vertical="center" shrinkToFit="1"/>
    </xf>
    <xf numFmtId="2" fontId="6" fillId="0" borderId="0" xfId="0" applyNumberFormat="1" applyFont="1" applyAlignment="1">
      <alignment/>
    </xf>
    <xf numFmtId="2" fontId="7" fillId="0" borderId="0" xfId="52" applyNumberFormat="1" applyFont="1" applyAlignment="1">
      <alignment/>
    </xf>
    <xf numFmtId="2" fontId="8" fillId="0" borderId="0" xfId="0" applyNumberFormat="1" applyFont="1" applyFill="1" applyBorder="1" applyAlignment="1">
      <alignment vertical="center" wrapText="1"/>
    </xf>
    <xf numFmtId="41" fontId="4" fillId="4" borderId="40" xfId="52" applyNumberFormat="1" applyFont="1" applyFill="1" applyBorder="1" applyAlignment="1">
      <alignment horizontal="center" vertical="center" shrinkToFit="1"/>
    </xf>
    <xf numFmtId="41" fontId="4" fillId="4" borderId="41" xfId="52" applyNumberFormat="1" applyFont="1" applyFill="1" applyBorder="1" applyAlignment="1">
      <alignment horizontal="center" vertical="center" shrinkToFit="1"/>
    </xf>
    <xf numFmtId="41" fontId="4" fillId="4" borderId="42" xfId="52" applyNumberFormat="1" applyFont="1" applyFill="1" applyBorder="1" applyAlignment="1">
      <alignment horizontal="center" vertical="center" shrinkToFit="1"/>
    </xf>
    <xf numFmtId="41" fontId="4" fillId="4" borderId="43" xfId="52" applyNumberFormat="1" applyFont="1" applyFill="1" applyBorder="1" applyAlignment="1">
      <alignment horizontal="center" vertical="center" shrinkToFit="1"/>
    </xf>
    <xf numFmtId="43" fontId="3" fillId="4" borderId="44" xfId="38" applyFont="1" applyFill="1" applyBorder="1" applyAlignment="1">
      <alignment horizontal="right" vertical="center" shrinkToFit="1"/>
    </xf>
    <xf numFmtId="41" fontId="4" fillId="4" borderId="40" xfId="0" applyNumberFormat="1" applyFont="1" applyFill="1" applyBorder="1" applyAlignment="1">
      <alignment vertical="center" shrinkToFit="1"/>
    </xf>
    <xf numFmtId="41" fontId="3" fillId="0" borderId="19" xfId="0" applyNumberFormat="1" applyFont="1" applyBorder="1" applyAlignment="1">
      <alignment vertical="center" shrinkToFit="1"/>
    </xf>
    <xf numFmtId="41" fontId="3" fillId="0" borderId="21" xfId="0" applyNumberFormat="1" applyFont="1" applyBorder="1" applyAlignment="1">
      <alignment vertical="center" shrinkToFit="1"/>
    </xf>
    <xf numFmtId="41" fontId="3" fillId="0" borderId="45" xfId="0" applyNumberFormat="1" applyFont="1" applyBorder="1" applyAlignment="1">
      <alignment vertical="center" shrinkToFit="1"/>
    </xf>
    <xf numFmtId="41" fontId="3" fillId="0" borderId="10" xfId="0" applyNumberFormat="1" applyFont="1" applyBorder="1" applyAlignment="1">
      <alignment vertical="center" shrinkToFit="1"/>
    </xf>
    <xf numFmtId="41" fontId="3" fillId="0" borderId="13" xfId="0" applyNumberFormat="1" applyFont="1" applyBorder="1" applyAlignment="1">
      <alignment vertical="center" shrinkToFit="1"/>
    </xf>
    <xf numFmtId="3" fontId="3" fillId="0" borderId="39" xfId="0" applyNumberFormat="1" applyFont="1" applyFill="1" applyBorder="1" applyAlignment="1">
      <alignment vertical="center" shrinkToFit="1"/>
    </xf>
    <xf numFmtId="3" fontId="3" fillId="0" borderId="30" xfId="0" applyNumberFormat="1" applyFont="1" applyFill="1" applyBorder="1" applyAlignment="1">
      <alignment vertical="center" shrinkToFit="1"/>
    </xf>
    <xf numFmtId="3" fontId="3" fillId="0" borderId="36" xfId="0" applyNumberFormat="1" applyFont="1" applyFill="1" applyBorder="1" applyAlignment="1">
      <alignment vertical="center" shrinkToFit="1"/>
    </xf>
    <xf numFmtId="0" fontId="3" fillId="0" borderId="45" xfId="0" applyFont="1" applyBorder="1" applyAlignment="1">
      <alignment vertical="center" shrinkToFit="1"/>
    </xf>
    <xf numFmtId="0" fontId="3" fillId="0" borderId="46" xfId="0" applyFont="1" applyBorder="1" applyAlignment="1">
      <alignment vertical="center" shrinkToFit="1"/>
    </xf>
    <xf numFmtId="2" fontId="4" fillId="11" borderId="44" xfId="52" applyNumberFormat="1" applyFont="1" applyFill="1" applyBorder="1" applyAlignment="1">
      <alignment horizontal="right" vertical="center" shrinkToFit="1"/>
    </xf>
    <xf numFmtId="2" fontId="3" fillId="0" borderId="0" xfId="52" applyNumberFormat="1" applyFont="1" applyAlignment="1">
      <alignment/>
    </xf>
    <xf numFmtId="0" fontId="3" fillId="0" borderId="0" xfId="52" applyFont="1" applyAlignment="1">
      <alignment/>
    </xf>
    <xf numFmtId="2" fontId="4" fillId="0" borderId="0" xfId="52" applyNumberFormat="1" applyFont="1" applyAlignment="1">
      <alignment/>
    </xf>
    <xf numFmtId="0" fontId="4" fillId="0" borderId="0" xfId="52" applyFont="1" applyAlignment="1">
      <alignment/>
    </xf>
    <xf numFmtId="0" fontId="4" fillId="3" borderId="47" xfId="0" applyFont="1" applyFill="1" applyBorder="1" applyAlignment="1">
      <alignment horizontal="center" vertical="center" shrinkToFit="1"/>
    </xf>
    <xf numFmtId="3" fontId="4" fillId="3" borderId="40" xfId="0" applyNumberFormat="1" applyFont="1" applyFill="1" applyBorder="1" applyAlignment="1">
      <alignment vertical="center" shrinkToFit="1"/>
    </xf>
    <xf numFmtId="41" fontId="4" fillId="3" borderId="42" xfId="0" applyNumberFormat="1" applyFont="1" applyFill="1" applyBorder="1" applyAlignment="1">
      <alignment horizontal="right" vertical="center" shrinkToFit="1"/>
    </xf>
    <xf numFmtId="41" fontId="4" fillId="3" borderId="48" xfId="0" applyNumberFormat="1" applyFont="1" applyFill="1" applyBorder="1" applyAlignment="1">
      <alignment horizontal="right" vertical="center" shrinkToFit="1"/>
    </xf>
    <xf numFmtId="2" fontId="4" fillId="3" borderId="44" xfId="52" applyNumberFormat="1" applyFont="1" applyFill="1" applyBorder="1" applyAlignment="1">
      <alignment horizontal="right" vertical="center" shrinkToFit="1"/>
    </xf>
    <xf numFmtId="49" fontId="4" fillId="3" borderId="47" xfId="38" applyNumberFormat="1" applyFont="1" applyFill="1" applyBorder="1" applyAlignment="1">
      <alignment horizontal="center" vertical="center" shrinkToFit="1"/>
    </xf>
    <xf numFmtId="0" fontId="4" fillId="3" borderId="44" xfId="0" applyFont="1" applyFill="1" applyBorder="1" applyAlignment="1">
      <alignment vertical="center" shrinkToFit="1"/>
    </xf>
    <xf numFmtId="3" fontId="4" fillId="3" borderId="40" xfId="38" applyNumberFormat="1" applyFont="1" applyFill="1" applyBorder="1" applyAlignment="1">
      <alignment vertical="center" shrinkToFit="1"/>
    </xf>
    <xf numFmtId="41" fontId="4" fillId="3" borderId="48" xfId="52" applyNumberFormat="1" applyFont="1" applyFill="1" applyBorder="1" applyAlignment="1">
      <alignment horizontal="right" vertical="center" shrinkToFit="1"/>
    </xf>
    <xf numFmtId="41" fontId="4" fillId="13" borderId="40" xfId="52" applyNumberFormat="1" applyFont="1" applyFill="1" applyBorder="1" applyAlignment="1">
      <alignment horizontal="center" vertical="center" shrinkToFit="1"/>
    </xf>
    <xf numFmtId="41" fontId="4" fillId="13" borderId="41" xfId="52" applyNumberFormat="1" applyFont="1" applyFill="1" applyBorder="1" applyAlignment="1">
      <alignment horizontal="center" vertical="center" shrinkToFit="1"/>
    </xf>
    <xf numFmtId="41" fontId="4" fillId="13" borderId="42" xfId="52" applyNumberFormat="1" applyFont="1" applyFill="1" applyBorder="1" applyAlignment="1">
      <alignment horizontal="center" vertical="center" shrinkToFit="1"/>
    </xf>
    <xf numFmtId="43" fontId="3" fillId="13" borderId="44" xfId="38" applyFont="1" applyFill="1" applyBorder="1" applyAlignment="1">
      <alignment horizontal="right" vertical="center" shrinkToFit="1"/>
    </xf>
    <xf numFmtId="3" fontId="4" fillId="3" borderId="48" xfId="38" applyNumberFormat="1" applyFont="1" applyFill="1" applyBorder="1" applyAlignment="1">
      <alignment vertical="center" shrinkToFit="1"/>
    </xf>
    <xf numFmtId="41" fontId="5" fillId="3" borderId="40" xfId="0" applyNumberFormat="1" applyFont="1" applyFill="1" applyBorder="1" applyAlignment="1">
      <alignment horizontal="right" vertical="center" shrinkToFit="1"/>
    </xf>
    <xf numFmtId="41" fontId="5" fillId="3" borderId="48" xfId="0" applyNumberFormat="1" applyFont="1" applyFill="1" applyBorder="1" applyAlignment="1">
      <alignment horizontal="right" vertical="center" shrinkToFit="1"/>
    </xf>
    <xf numFmtId="41" fontId="5" fillId="3" borderId="44" xfId="0" applyNumberFormat="1" applyFont="1" applyFill="1" applyBorder="1" applyAlignment="1">
      <alignment horizontal="right" vertical="center" shrinkToFit="1"/>
    </xf>
    <xf numFmtId="41" fontId="4" fillId="3" borderId="47" xfId="0" applyNumberFormat="1" applyFont="1" applyFill="1" applyBorder="1" applyAlignment="1">
      <alignment horizontal="right" vertical="center" shrinkToFit="1"/>
    </xf>
    <xf numFmtId="41" fontId="3" fillId="0" borderId="35" xfId="52" applyNumberFormat="1" applyFont="1" applyBorder="1" applyAlignment="1">
      <alignment horizontal="right" vertical="center" shrinkToFit="1"/>
    </xf>
    <xf numFmtId="41" fontId="4" fillId="0" borderId="36" xfId="52" applyNumberFormat="1" applyFont="1" applyBorder="1" applyAlignment="1">
      <alignment horizontal="right" vertical="center" shrinkToFit="1"/>
    </xf>
    <xf numFmtId="41" fontId="3" fillId="0" borderId="31" xfId="52" applyNumberFormat="1" applyFont="1" applyBorder="1" applyAlignment="1">
      <alignment horizontal="right" vertical="center" shrinkToFit="1"/>
    </xf>
    <xf numFmtId="41" fontId="4" fillId="0" borderId="32" xfId="52" applyNumberFormat="1" applyFont="1" applyBorder="1" applyAlignment="1">
      <alignment horizontal="right" vertical="center" shrinkToFit="1"/>
    </xf>
    <xf numFmtId="2" fontId="3" fillId="0" borderId="36" xfId="52" applyNumberFormat="1" applyFont="1" applyBorder="1" applyAlignment="1">
      <alignment horizontal="right" vertical="center" shrinkToFit="1"/>
    </xf>
    <xf numFmtId="41" fontId="3" fillId="0" borderId="29" xfId="52" applyNumberFormat="1" applyFont="1" applyBorder="1" applyAlignment="1">
      <alignment horizontal="right" vertical="center" shrinkToFit="1"/>
    </xf>
    <xf numFmtId="41" fontId="4" fillId="0" borderId="30" xfId="52" applyNumberFormat="1" applyFont="1" applyBorder="1" applyAlignment="1">
      <alignment horizontal="right" vertical="center" shrinkToFit="1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 shrinkToFit="1"/>
    </xf>
    <xf numFmtId="41" fontId="3" fillId="0" borderId="12" xfId="0" applyNumberFormat="1" applyFont="1" applyBorder="1" applyAlignment="1">
      <alignment vertical="center" shrinkToFit="1"/>
    </xf>
    <xf numFmtId="0" fontId="3" fillId="0" borderId="16" xfId="0" applyFont="1" applyFill="1" applyBorder="1" applyAlignment="1">
      <alignment horizontal="center" vertical="center" shrinkToFit="1"/>
    </xf>
    <xf numFmtId="41" fontId="3" fillId="0" borderId="11" xfId="0" applyNumberFormat="1" applyFont="1" applyBorder="1" applyAlignment="1">
      <alignment vertical="center" shrinkToFit="1"/>
    </xf>
    <xf numFmtId="0" fontId="3" fillId="0" borderId="49" xfId="0" applyFont="1" applyFill="1" applyBorder="1" applyAlignment="1">
      <alignment horizontal="center" vertical="center" shrinkToFit="1"/>
    </xf>
    <xf numFmtId="41" fontId="3" fillId="0" borderId="22" xfId="0" applyNumberFormat="1" applyFont="1" applyBorder="1" applyAlignment="1">
      <alignment vertical="center" shrinkToFit="1"/>
    </xf>
    <xf numFmtId="41" fontId="4" fillId="11" borderId="40" xfId="0" applyNumberFormat="1" applyFont="1" applyFill="1" applyBorder="1" applyAlignment="1">
      <alignment vertical="center" shrinkToFit="1"/>
    </xf>
    <xf numFmtId="41" fontId="4" fillId="11" borderId="42" xfId="0" applyNumberFormat="1" applyFont="1" applyFill="1" applyBorder="1" applyAlignment="1">
      <alignment horizontal="right" vertical="center" shrinkToFit="1"/>
    </xf>
    <xf numFmtId="41" fontId="4" fillId="11" borderId="48" xfId="0" applyNumberFormat="1" applyFont="1" applyFill="1" applyBorder="1" applyAlignment="1">
      <alignment horizontal="right" vertical="center" shrinkToFit="1"/>
    </xf>
    <xf numFmtId="0" fontId="4" fillId="11" borderId="47" xfId="0" applyFont="1" applyFill="1" applyBorder="1" applyAlignment="1">
      <alignment horizontal="center" vertical="center" shrinkToFit="1"/>
    </xf>
    <xf numFmtId="0" fontId="4" fillId="11" borderId="44" xfId="0" applyFont="1" applyFill="1" applyBorder="1" applyAlignment="1">
      <alignment vertical="center" shrinkToFit="1"/>
    </xf>
    <xf numFmtId="41" fontId="4" fillId="11" borderId="48" xfId="0" applyNumberFormat="1" applyFont="1" applyFill="1" applyBorder="1" applyAlignment="1">
      <alignment vertical="center" shrinkToFit="1"/>
    </xf>
    <xf numFmtId="2" fontId="3" fillId="11" borderId="44" xfId="52" applyNumberFormat="1" applyFont="1" applyFill="1" applyBorder="1" applyAlignment="1">
      <alignment horizontal="right" vertical="center" shrinkToFit="1"/>
    </xf>
    <xf numFmtId="43" fontId="4" fillId="4" borderId="44" xfId="38" applyFont="1" applyFill="1" applyBorder="1" applyAlignment="1">
      <alignment horizontal="right" vertical="center" shrinkToFit="1"/>
    </xf>
    <xf numFmtId="41" fontId="4" fillId="11" borderId="48" xfId="52" applyNumberFormat="1" applyFont="1" applyFill="1" applyBorder="1" applyAlignment="1">
      <alignment horizontal="right" vertical="center" shrinkToFit="1"/>
    </xf>
    <xf numFmtId="41" fontId="4" fillId="11" borderId="47" xfId="0" applyNumberFormat="1" applyFont="1" applyFill="1" applyBorder="1" applyAlignment="1">
      <alignment horizontal="right" vertical="center" shrinkToFit="1"/>
    </xf>
    <xf numFmtId="0" fontId="4" fillId="11" borderId="44" xfId="0" applyFont="1" applyFill="1" applyBorder="1" applyAlignment="1">
      <alignment horizontal="center" vertical="center" shrinkToFit="1"/>
    </xf>
    <xf numFmtId="41" fontId="4" fillId="11" borderId="44" xfId="0" applyNumberFormat="1" applyFont="1" applyFill="1" applyBorder="1" applyAlignment="1">
      <alignment vertical="center" shrinkToFit="1"/>
    </xf>
    <xf numFmtId="2" fontId="4" fillId="11" borderId="44" xfId="0" applyNumberFormat="1" applyFont="1" applyFill="1" applyBorder="1" applyAlignment="1">
      <alignment horizontal="right" vertical="center" shrinkToFit="1"/>
    </xf>
    <xf numFmtId="41" fontId="4" fillId="11" borderId="44" xfId="52" applyNumberFormat="1" applyFont="1" applyFill="1" applyBorder="1" applyAlignment="1">
      <alignment horizontal="right" vertical="center" shrinkToFit="1"/>
    </xf>
    <xf numFmtId="41" fontId="3" fillId="33" borderId="49" xfId="0" applyNumberFormat="1" applyFont="1" applyFill="1" applyBorder="1" applyAlignment="1">
      <alignment horizontal="right" vertical="center" shrinkToFit="1"/>
    </xf>
    <xf numFmtId="41" fontId="3" fillId="33" borderId="50" xfId="0" applyNumberFormat="1" applyFont="1" applyFill="1" applyBorder="1" applyAlignment="1">
      <alignment horizontal="right" vertical="center" shrinkToFit="1"/>
    </xf>
    <xf numFmtId="41" fontId="4" fillId="33" borderId="51" xfId="52" applyNumberFormat="1" applyFont="1" applyFill="1" applyBorder="1" applyAlignment="1">
      <alignment horizontal="right" vertical="center" shrinkToFit="1"/>
    </xf>
    <xf numFmtId="2" fontId="4" fillId="33" borderId="22" xfId="52" applyNumberFormat="1" applyFont="1" applyFill="1" applyBorder="1" applyAlignment="1">
      <alignment horizontal="right" vertical="center" shrinkToFit="1"/>
    </xf>
    <xf numFmtId="0" fontId="3" fillId="33" borderId="49" xfId="0" applyFont="1" applyFill="1" applyBorder="1" applyAlignment="1">
      <alignment horizontal="center" vertical="center" shrinkToFit="1"/>
    </xf>
    <xf numFmtId="0" fontId="3" fillId="33" borderId="22" xfId="0" applyFont="1" applyFill="1" applyBorder="1" applyAlignment="1">
      <alignment vertical="center" shrinkToFit="1"/>
    </xf>
    <xf numFmtId="41" fontId="3" fillId="33" borderId="22" xfId="0" applyNumberFormat="1" applyFont="1" applyFill="1" applyBorder="1" applyAlignment="1">
      <alignment vertical="center" shrinkToFit="1"/>
    </xf>
    <xf numFmtId="41" fontId="3" fillId="33" borderId="35" xfId="52" applyNumberFormat="1" applyFont="1" applyFill="1" applyBorder="1" applyAlignment="1">
      <alignment horizontal="right" vertical="center" shrinkToFit="1"/>
    </xf>
    <xf numFmtId="2" fontId="3" fillId="33" borderId="13" xfId="52" applyNumberFormat="1" applyFont="1" applyFill="1" applyBorder="1" applyAlignment="1">
      <alignment horizontal="right" vertical="center" shrinkToFit="1"/>
    </xf>
    <xf numFmtId="2" fontId="3" fillId="33" borderId="36" xfId="52" applyNumberFormat="1" applyFont="1" applyFill="1" applyBorder="1" applyAlignment="1">
      <alignment horizontal="right" vertical="center" shrinkToFit="1"/>
    </xf>
    <xf numFmtId="41" fontId="3" fillId="33" borderId="35" xfId="52" applyNumberFormat="1" applyFont="1" applyFill="1" applyBorder="1" applyAlignment="1">
      <alignment horizontal="right" vertical="center" shrinkToFit="1"/>
    </xf>
    <xf numFmtId="41" fontId="4" fillId="33" borderId="36" xfId="52" applyNumberFormat="1" applyFont="1" applyFill="1" applyBorder="1" applyAlignment="1">
      <alignment horizontal="right" vertical="center" shrinkToFit="1"/>
    </xf>
    <xf numFmtId="2" fontId="3" fillId="33" borderId="22" xfId="52" applyNumberFormat="1" applyFont="1" applyFill="1" applyBorder="1" applyAlignment="1">
      <alignment horizontal="right" vertical="center" shrinkToFit="1"/>
    </xf>
    <xf numFmtId="41" fontId="3" fillId="33" borderId="29" xfId="52" applyNumberFormat="1" applyFont="1" applyFill="1" applyBorder="1" applyAlignment="1">
      <alignment horizontal="right" vertical="center" shrinkToFit="1"/>
    </xf>
    <xf numFmtId="41" fontId="4" fillId="33" borderId="30" xfId="52" applyNumberFormat="1" applyFont="1" applyFill="1" applyBorder="1" applyAlignment="1">
      <alignment horizontal="right" vertical="center" shrinkToFit="1"/>
    </xf>
    <xf numFmtId="41" fontId="3" fillId="33" borderId="33" xfId="52" applyNumberFormat="1" applyFont="1" applyFill="1" applyBorder="1" applyAlignment="1">
      <alignment horizontal="right" vertical="center" shrinkToFit="1"/>
    </xf>
    <xf numFmtId="2" fontId="3" fillId="33" borderId="11" xfId="52" applyNumberFormat="1" applyFont="1" applyFill="1" applyBorder="1" applyAlignment="1">
      <alignment horizontal="right" vertical="center" shrinkToFit="1"/>
    </xf>
    <xf numFmtId="41" fontId="3" fillId="33" borderId="29" xfId="52" applyNumberFormat="1" applyFont="1" applyFill="1" applyBorder="1" applyAlignment="1">
      <alignment horizontal="right" vertical="center" shrinkToFit="1"/>
    </xf>
    <xf numFmtId="41" fontId="4" fillId="33" borderId="30" xfId="52" applyNumberFormat="1" applyFont="1" applyFill="1" applyBorder="1" applyAlignment="1">
      <alignment horizontal="right" vertical="center" shrinkToFit="1"/>
    </xf>
    <xf numFmtId="2" fontId="3" fillId="33" borderId="10" xfId="52" applyNumberFormat="1" applyFont="1" applyFill="1" applyBorder="1" applyAlignment="1">
      <alignment horizontal="right" vertical="center" shrinkToFit="1"/>
    </xf>
    <xf numFmtId="41" fontId="3" fillId="33" borderId="31" xfId="52" applyNumberFormat="1" applyFont="1" applyFill="1" applyBorder="1" applyAlignment="1">
      <alignment horizontal="right" vertical="center" shrinkToFit="1"/>
    </xf>
    <xf numFmtId="41" fontId="4" fillId="33" borderId="32" xfId="52" applyNumberFormat="1" applyFont="1" applyFill="1" applyBorder="1" applyAlignment="1">
      <alignment horizontal="right" vertical="center" shrinkToFit="1"/>
    </xf>
    <xf numFmtId="41" fontId="4" fillId="33" borderId="34" xfId="52" applyNumberFormat="1" applyFont="1" applyFill="1" applyBorder="1" applyAlignment="1">
      <alignment horizontal="right" vertical="center" shrinkToFit="1"/>
    </xf>
    <xf numFmtId="2" fontId="3" fillId="33" borderId="12" xfId="52" applyNumberFormat="1" applyFont="1" applyFill="1" applyBorder="1" applyAlignment="1">
      <alignment horizontal="right" vertical="center" shrinkToFit="1"/>
    </xf>
    <xf numFmtId="41" fontId="3" fillId="33" borderId="15" xfId="0" applyNumberFormat="1" applyFont="1" applyFill="1" applyBorder="1" applyAlignment="1">
      <alignment horizontal="right" vertical="center" shrinkToFit="1"/>
    </xf>
    <xf numFmtId="41" fontId="3" fillId="33" borderId="35" xfId="0" applyNumberFormat="1" applyFont="1" applyFill="1" applyBorder="1" applyAlignment="1">
      <alignment horizontal="right" vertical="center" shrinkToFit="1"/>
    </xf>
    <xf numFmtId="2" fontId="4" fillId="33" borderId="13" xfId="52" applyNumberFormat="1" applyFont="1" applyFill="1" applyBorder="1" applyAlignment="1">
      <alignment horizontal="right" vertical="center" shrinkToFit="1"/>
    </xf>
    <xf numFmtId="41" fontId="4" fillId="33" borderId="52" xfId="0" applyNumberFormat="1" applyFont="1" applyFill="1" applyBorder="1" applyAlignment="1">
      <alignment horizontal="right" vertical="center" shrinkToFit="1"/>
    </xf>
    <xf numFmtId="41" fontId="4" fillId="34" borderId="40" xfId="0" applyNumberFormat="1" applyFont="1" applyFill="1" applyBorder="1" applyAlignment="1">
      <alignment vertical="center" shrinkToFit="1"/>
    </xf>
    <xf numFmtId="41" fontId="4" fillId="34" borderId="41" xfId="0" applyNumberFormat="1" applyFont="1" applyFill="1" applyBorder="1" applyAlignment="1">
      <alignment horizontal="right" vertical="center" shrinkToFit="1"/>
    </xf>
    <xf numFmtId="41" fontId="4" fillId="34" borderId="42" xfId="0" applyNumberFormat="1" applyFont="1" applyFill="1" applyBorder="1" applyAlignment="1">
      <alignment horizontal="right" vertical="center" shrinkToFit="1"/>
    </xf>
    <xf numFmtId="41" fontId="4" fillId="34" borderId="43" xfId="0" applyNumberFormat="1" applyFont="1" applyFill="1" applyBorder="1" applyAlignment="1">
      <alignment horizontal="right" vertical="center" shrinkToFit="1"/>
    </xf>
    <xf numFmtId="2" fontId="4" fillId="34" borderId="44" xfId="52" applyNumberFormat="1" applyFont="1" applyFill="1" applyBorder="1" applyAlignment="1">
      <alignment horizontal="right" vertical="center" shrinkToFit="1"/>
    </xf>
    <xf numFmtId="41" fontId="4" fillId="34" borderId="44" xfId="0" applyNumberFormat="1" applyFont="1" applyFill="1" applyBorder="1" applyAlignment="1">
      <alignment vertical="center" shrinkToFit="1"/>
    </xf>
    <xf numFmtId="41" fontId="3" fillId="34" borderId="47" xfId="0" applyNumberFormat="1" applyFont="1" applyFill="1" applyBorder="1" applyAlignment="1">
      <alignment horizontal="right" vertical="center" shrinkToFit="1"/>
    </xf>
    <xf numFmtId="41" fontId="3" fillId="34" borderId="42" xfId="0" applyNumberFormat="1" applyFont="1" applyFill="1" applyBorder="1" applyAlignment="1">
      <alignment horizontal="right" vertical="center" shrinkToFit="1"/>
    </xf>
    <xf numFmtId="2" fontId="3" fillId="34" borderId="44" xfId="52" applyNumberFormat="1" applyFont="1" applyFill="1" applyBorder="1" applyAlignment="1">
      <alignment horizontal="right" vertical="center" shrinkToFit="1"/>
    </xf>
    <xf numFmtId="0" fontId="3" fillId="0" borderId="53" xfId="0" applyFont="1" applyFill="1" applyBorder="1" applyAlignment="1">
      <alignment horizontal="center" vertical="center" shrinkToFit="1"/>
    </xf>
    <xf numFmtId="41" fontId="3" fillId="0" borderId="23" xfId="0" applyNumberFormat="1" applyFont="1" applyBorder="1" applyAlignment="1">
      <alignment vertical="center" shrinkToFit="1"/>
    </xf>
    <xf numFmtId="41" fontId="3" fillId="33" borderId="54" xfId="52" applyNumberFormat="1" applyFont="1" applyFill="1" applyBorder="1" applyAlignment="1">
      <alignment horizontal="right" vertical="center" shrinkToFit="1"/>
    </xf>
    <xf numFmtId="41" fontId="4" fillId="33" borderId="55" xfId="52" applyNumberFormat="1" applyFont="1" applyFill="1" applyBorder="1" applyAlignment="1">
      <alignment horizontal="right" vertical="center" shrinkToFit="1"/>
    </xf>
    <xf numFmtId="41" fontId="3" fillId="33" borderId="49" xfId="52" applyNumberFormat="1" applyFont="1" applyFill="1" applyBorder="1" applyAlignment="1">
      <alignment horizontal="right" vertical="center" shrinkToFit="1"/>
    </xf>
    <xf numFmtId="41" fontId="3" fillId="33" borderId="50" xfId="52" applyNumberFormat="1" applyFont="1" applyFill="1" applyBorder="1" applyAlignment="1">
      <alignment horizontal="right" vertical="center" shrinkToFit="1"/>
    </xf>
    <xf numFmtId="0" fontId="4" fillId="0" borderId="56" xfId="52" applyFont="1" applyBorder="1" applyAlignment="1">
      <alignment horizontal="center" vertical="center" shrinkToFit="1"/>
    </xf>
    <xf numFmtId="0" fontId="4" fillId="0" borderId="57" xfId="52" applyFont="1" applyBorder="1" applyAlignment="1">
      <alignment horizontal="center" vertical="center" shrinkToFit="1"/>
    </xf>
    <xf numFmtId="41" fontId="4" fillId="0" borderId="56" xfId="52" applyNumberFormat="1" applyFont="1" applyBorder="1" applyAlignment="1">
      <alignment vertical="center" shrinkToFit="1"/>
    </xf>
    <xf numFmtId="2" fontId="4" fillId="0" borderId="58" xfId="52" applyNumberFormat="1" applyFont="1" applyBorder="1" applyAlignment="1">
      <alignment horizontal="center" vertical="center" shrinkToFit="1"/>
    </xf>
    <xf numFmtId="41" fontId="4" fillId="0" borderId="18" xfId="52" applyNumberFormat="1" applyFont="1" applyBorder="1" applyAlignment="1">
      <alignment horizontal="center" vertical="center" shrinkToFit="1"/>
    </xf>
    <xf numFmtId="41" fontId="4" fillId="0" borderId="58" xfId="52" applyNumberFormat="1" applyFont="1" applyBorder="1" applyAlignment="1">
      <alignment horizontal="center" vertical="center" shrinkToFit="1"/>
    </xf>
    <xf numFmtId="2" fontId="4" fillId="0" borderId="12" xfId="52" applyNumberFormat="1" applyFont="1" applyBorder="1" applyAlignment="1">
      <alignment horizontal="center" vertical="center" shrinkToFit="1"/>
    </xf>
    <xf numFmtId="0" fontId="4" fillId="0" borderId="59" xfId="52" applyFont="1" applyBorder="1" applyAlignment="1">
      <alignment horizontal="center" vertical="center" shrinkToFit="1"/>
    </xf>
    <xf numFmtId="0" fontId="4" fillId="0" borderId="60" xfId="52" applyFont="1" applyBorder="1" applyAlignment="1">
      <alignment horizontal="center" vertical="center" shrinkToFit="1"/>
    </xf>
    <xf numFmtId="41" fontId="4" fillId="0" borderId="59" xfId="52" applyNumberFormat="1" applyFont="1" applyBorder="1" applyAlignment="1">
      <alignment vertical="center" shrinkToFit="1"/>
    </xf>
    <xf numFmtId="41" fontId="5" fillId="0" borderId="61" xfId="0" applyNumberFormat="1" applyFont="1" applyBorder="1" applyAlignment="1">
      <alignment horizontal="center" vertical="center" shrinkToFit="1"/>
    </xf>
    <xf numFmtId="41" fontId="5" fillId="0" borderId="62" xfId="0" applyNumberFormat="1" applyFont="1" applyBorder="1" applyAlignment="1">
      <alignment horizontal="center" vertical="center" shrinkToFit="1"/>
    </xf>
    <xf numFmtId="41" fontId="5" fillId="0" borderId="63" xfId="0" applyNumberFormat="1" applyFont="1" applyBorder="1" applyAlignment="1">
      <alignment horizontal="center" vertical="center" shrinkToFit="1"/>
    </xf>
    <xf numFmtId="41" fontId="5" fillId="0" borderId="64" xfId="0" applyNumberFormat="1" applyFont="1" applyBorder="1" applyAlignment="1">
      <alignment horizontal="center" vertical="center" shrinkToFit="1"/>
    </xf>
    <xf numFmtId="41" fontId="5" fillId="0" borderId="65" xfId="0" applyNumberFormat="1" applyFont="1" applyBorder="1" applyAlignment="1">
      <alignment horizontal="center" vertical="center" shrinkToFit="1"/>
    </xf>
    <xf numFmtId="41" fontId="5" fillId="0" borderId="66" xfId="0" applyNumberFormat="1" applyFont="1" applyBorder="1" applyAlignment="1">
      <alignment horizontal="center" vertical="center" shrinkToFit="1"/>
    </xf>
    <xf numFmtId="41" fontId="5" fillId="0" borderId="67" xfId="0" applyNumberFormat="1" applyFont="1" applyBorder="1" applyAlignment="1">
      <alignment horizontal="center" vertical="center" shrinkToFit="1"/>
    </xf>
    <xf numFmtId="41" fontId="5" fillId="0" borderId="68" xfId="0" applyNumberFormat="1" applyFont="1" applyBorder="1" applyAlignment="1">
      <alignment horizontal="center" vertical="center" shrinkToFit="1"/>
    </xf>
    <xf numFmtId="2" fontId="4" fillId="0" borderId="69" xfId="52" applyNumberFormat="1" applyFont="1" applyBorder="1" applyAlignment="1">
      <alignment horizontal="center" vertical="center" shrinkToFit="1"/>
    </xf>
    <xf numFmtId="41" fontId="4" fillId="0" borderId="70" xfId="52" applyNumberFormat="1" applyFont="1" applyBorder="1" applyAlignment="1">
      <alignment vertical="center" shrinkToFit="1"/>
    </xf>
    <xf numFmtId="0" fontId="4" fillId="3" borderId="44" xfId="0" applyFont="1" applyFill="1" applyBorder="1" applyAlignment="1">
      <alignment horizontal="left" vertical="center" shrinkToFit="1"/>
    </xf>
    <xf numFmtId="0" fontId="4" fillId="11" borderId="44" xfId="0" applyFont="1" applyFill="1" applyBorder="1" applyAlignment="1">
      <alignment horizontal="left" vertical="center" shrinkToFit="1"/>
    </xf>
    <xf numFmtId="0" fontId="4" fillId="11" borderId="40" xfId="0" applyFont="1" applyFill="1" applyBorder="1" applyAlignment="1">
      <alignment vertical="center" shrinkToFit="1"/>
    </xf>
    <xf numFmtId="0" fontId="4" fillId="34" borderId="47" xfId="0" applyFont="1" applyFill="1" applyBorder="1" applyAlignment="1">
      <alignment horizontal="center" vertical="center" shrinkToFit="1"/>
    </xf>
    <xf numFmtId="0" fontId="4" fillId="34" borderId="44" xfId="0" applyFont="1" applyFill="1" applyBorder="1" applyAlignment="1">
      <alignment horizontal="left" vertical="center" shrinkToFit="1"/>
    </xf>
    <xf numFmtId="0" fontId="6" fillId="0" borderId="0" xfId="0" applyFont="1" applyAlignment="1">
      <alignment vertical="center" shrinkToFit="1"/>
    </xf>
    <xf numFmtId="41" fontId="6" fillId="0" borderId="0" xfId="0" applyNumberFormat="1" applyFont="1" applyAlignment="1">
      <alignment vertical="center" shrinkToFit="1"/>
    </xf>
    <xf numFmtId="41" fontId="5" fillId="0" borderId="0" xfId="0" applyNumberFormat="1" applyFont="1" applyAlignment="1">
      <alignment vertical="center" shrinkToFit="1"/>
    </xf>
    <xf numFmtId="2" fontId="6" fillId="0" borderId="0" xfId="0" applyNumberFormat="1" applyFont="1" applyAlignment="1">
      <alignment vertical="center" shrinkToFit="1"/>
    </xf>
    <xf numFmtId="41" fontId="4" fillId="11" borderId="41" xfId="52" applyNumberFormat="1" applyFont="1" applyFill="1" applyBorder="1" applyAlignment="1">
      <alignment horizontal="right" vertical="center" shrinkToFit="1"/>
    </xf>
    <xf numFmtId="41" fontId="4" fillId="11" borderId="42" xfId="52" applyNumberFormat="1" applyFont="1" applyFill="1" applyBorder="1" applyAlignment="1">
      <alignment horizontal="right" vertical="center" shrinkToFit="1"/>
    </xf>
    <xf numFmtId="41" fontId="4" fillId="11" borderId="43" xfId="52" applyNumberFormat="1" applyFont="1" applyFill="1" applyBorder="1" applyAlignment="1">
      <alignment horizontal="right" vertical="center" shrinkToFit="1"/>
    </xf>
    <xf numFmtId="2" fontId="3" fillId="0" borderId="30" xfId="52" applyNumberFormat="1" applyFont="1" applyBorder="1" applyAlignment="1">
      <alignment horizontal="right" vertical="center" shrinkToFit="1"/>
    </xf>
    <xf numFmtId="2" fontId="3" fillId="11" borderId="48" xfId="52" applyNumberFormat="1" applyFont="1" applyFill="1" applyBorder="1" applyAlignment="1">
      <alignment horizontal="right" vertical="center" shrinkToFit="1"/>
    </xf>
    <xf numFmtId="41" fontId="4" fillId="11" borderId="47" xfId="52" applyNumberFormat="1" applyFont="1" applyFill="1" applyBorder="1" applyAlignment="1">
      <alignment horizontal="right" vertical="center" shrinkToFit="1"/>
    </xf>
    <xf numFmtId="41" fontId="4" fillId="11" borderId="40" xfId="52" applyNumberFormat="1" applyFont="1" applyFill="1" applyBorder="1" applyAlignment="1">
      <alignment horizontal="right" vertical="center" shrinkToFit="1"/>
    </xf>
    <xf numFmtId="41" fontId="4" fillId="13" borderId="47" xfId="52" applyNumberFormat="1" applyFont="1" applyFill="1" applyBorder="1" applyAlignment="1">
      <alignment horizontal="center" vertical="center" shrinkToFit="1"/>
    </xf>
    <xf numFmtId="41" fontId="4" fillId="4" borderId="47" xfId="52" applyNumberFormat="1" applyFont="1" applyFill="1" applyBorder="1" applyAlignment="1">
      <alignment horizontal="center" vertical="center" shrinkToFit="1"/>
    </xf>
    <xf numFmtId="41" fontId="3" fillId="0" borderId="17" xfId="52" applyNumberFormat="1" applyFont="1" applyBorder="1" applyAlignment="1">
      <alignment horizontal="right" vertical="center" shrinkToFit="1"/>
    </xf>
    <xf numFmtId="41" fontId="3" fillId="0" borderId="15" xfId="52" applyNumberFormat="1" applyFont="1" applyBorder="1" applyAlignment="1">
      <alignment horizontal="right" vertical="center" shrinkToFit="1"/>
    </xf>
    <xf numFmtId="41" fontId="3" fillId="0" borderId="18" xfId="52" applyNumberFormat="1" applyFont="1" applyBorder="1" applyAlignment="1">
      <alignment horizontal="right" vertical="center" shrinkToFit="1"/>
    </xf>
    <xf numFmtId="41" fontId="5" fillId="3" borderId="47" xfId="0" applyNumberFormat="1" applyFont="1" applyFill="1" applyBorder="1" applyAlignment="1">
      <alignment horizontal="right" vertical="center" shrinkToFit="1"/>
    </xf>
    <xf numFmtId="41" fontId="3" fillId="0" borderId="16" xfId="52" applyNumberFormat="1" applyFont="1" applyBorder="1" applyAlignment="1">
      <alignment horizontal="right" vertical="center" shrinkToFit="1"/>
    </xf>
    <xf numFmtId="41" fontId="3" fillId="0" borderId="15" xfId="0" applyNumberFormat="1" applyFont="1" applyFill="1" applyBorder="1" applyAlignment="1">
      <alignment horizontal="right" vertical="center" shrinkToFit="1"/>
    </xf>
    <xf numFmtId="41" fontId="3" fillId="0" borderId="15" xfId="52" applyNumberFormat="1" applyFont="1" applyBorder="1" applyAlignment="1">
      <alignment horizontal="right" vertical="center" shrinkToFit="1"/>
    </xf>
    <xf numFmtId="41" fontId="3" fillId="0" borderId="16" xfId="52" applyNumberFormat="1" applyFont="1" applyBorder="1" applyAlignment="1">
      <alignment horizontal="right" vertical="center" shrinkToFit="1"/>
    </xf>
    <xf numFmtId="41" fontId="3" fillId="0" borderId="17" xfId="52" applyNumberFormat="1" applyFont="1" applyBorder="1" applyAlignment="1">
      <alignment horizontal="right" vertical="center" shrinkToFit="1"/>
    </xf>
    <xf numFmtId="41" fontId="3" fillId="0" borderId="14" xfId="52" applyNumberFormat="1" applyFont="1" applyBorder="1" applyAlignment="1">
      <alignment horizontal="right" vertical="center" shrinkToFit="1"/>
    </xf>
    <xf numFmtId="41" fontId="3" fillId="33" borderId="17" xfId="52" applyNumberFormat="1" applyFont="1" applyFill="1" applyBorder="1" applyAlignment="1">
      <alignment horizontal="right" vertical="center" shrinkToFit="1"/>
    </xf>
    <xf numFmtId="41" fontId="3" fillId="33" borderId="15" xfId="52" applyNumberFormat="1" applyFont="1" applyFill="1" applyBorder="1" applyAlignment="1">
      <alignment horizontal="right" vertical="center" shrinkToFit="1"/>
    </xf>
    <xf numFmtId="41" fontId="3" fillId="33" borderId="15" xfId="52" applyNumberFormat="1" applyFont="1" applyFill="1" applyBorder="1" applyAlignment="1">
      <alignment horizontal="right" vertical="center" shrinkToFit="1"/>
    </xf>
    <xf numFmtId="41" fontId="3" fillId="33" borderId="16" xfId="52" applyNumberFormat="1" applyFont="1" applyFill="1" applyBorder="1" applyAlignment="1">
      <alignment horizontal="right" vertical="center" shrinkToFit="1"/>
    </xf>
    <xf numFmtId="41" fontId="3" fillId="33" borderId="17" xfId="52" applyNumberFormat="1" applyFont="1" applyFill="1" applyBorder="1" applyAlignment="1">
      <alignment horizontal="right" vertical="center" shrinkToFit="1"/>
    </xf>
    <xf numFmtId="41" fontId="4" fillId="34" borderId="47" xfId="0" applyNumberFormat="1" applyFont="1" applyFill="1" applyBorder="1" applyAlignment="1">
      <alignment horizontal="right" vertical="center" shrinkToFit="1"/>
    </xf>
    <xf numFmtId="41" fontId="3" fillId="33" borderId="18" xfId="52" applyNumberFormat="1" applyFont="1" applyFill="1" applyBorder="1" applyAlignment="1">
      <alignment horizontal="right" vertical="center" shrinkToFit="1"/>
    </xf>
    <xf numFmtId="41" fontId="3" fillId="33" borderId="53" xfId="52" applyNumberFormat="1" applyFont="1" applyFill="1" applyBorder="1" applyAlignment="1">
      <alignment horizontal="right" vertical="center" shrinkToFit="1"/>
    </xf>
    <xf numFmtId="41" fontId="4" fillId="13" borderId="43" xfId="52" applyNumberFormat="1" applyFont="1" applyFill="1" applyBorder="1" applyAlignment="1">
      <alignment horizontal="center" vertical="center" shrinkToFit="1"/>
    </xf>
    <xf numFmtId="41" fontId="4" fillId="3" borderId="40" xfId="0" applyNumberFormat="1" applyFont="1" applyFill="1" applyBorder="1" applyAlignment="1">
      <alignment horizontal="right" vertical="center" shrinkToFit="1"/>
    </xf>
    <xf numFmtId="41" fontId="4" fillId="11" borderId="40" xfId="0" applyNumberFormat="1" applyFont="1" applyFill="1" applyBorder="1" applyAlignment="1">
      <alignment horizontal="right" vertical="center" shrinkToFit="1"/>
    </xf>
    <xf numFmtId="41" fontId="4" fillId="33" borderId="52" xfId="52" applyNumberFormat="1" applyFont="1" applyFill="1" applyBorder="1" applyAlignment="1">
      <alignment horizontal="right" vertical="center" shrinkToFit="1"/>
    </xf>
    <xf numFmtId="41" fontId="3" fillId="34" borderId="40" xfId="0" applyNumberFormat="1" applyFont="1" applyFill="1" applyBorder="1" applyAlignment="1">
      <alignment horizontal="right" vertical="center" shrinkToFit="1"/>
    </xf>
    <xf numFmtId="41" fontId="5" fillId="3" borderId="42" xfId="0" applyNumberFormat="1" applyFont="1" applyFill="1" applyBorder="1" applyAlignment="1">
      <alignment horizontal="right" vertical="center" shrinkToFit="1"/>
    </xf>
    <xf numFmtId="41" fontId="3" fillId="0" borderId="0" xfId="52" applyNumberFormat="1" applyFont="1" applyBorder="1" applyAlignment="1">
      <alignment horizontal="right" vertical="center" shrinkToFit="1"/>
    </xf>
    <xf numFmtId="41" fontId="3" fillId="0" borderId="21" xfId="52" applyNumberFormat="1" applyFont="1" applyBorder="1" applyAlignment="1">
      <alignment horizontal="right" vertical="center" shrinkToFit="1"/>
    </xf>
    <xf numFmtId="41" fontId="3" fillId="0" borderId="19" xfId="52" applyNumberFormat="1" applyFont="1" applyBorder="1" applyAlignment="1">
      <alignment horizontal="right" vertical="center" shrinkToFit="1"/>
    </xf>
    <xf numFmtId="41" fontId="3" fillId="0" borderId="21" xfId="0" applyNumberFormat="1" applyFont="1" applyFill="1" applyBorder="1" applyAlignment="1">
      <alignment horizontal="right" vertical="center" shrinkToFit="1"/>
    </xf>
    <xf numFmtId="41" fontId="3" fillId="0" borderId="20" xfId="52" applyNumberFormat="1" applyFont="1" applyBorder="1" applyAlignment="1">
      <alignment horizontal="right" vertical="center" shrinkToFit="1"/>
    </xf>
    <xf numFmtId="41" fontId="3" fillId="33" borderId="20" xfId="52" applyNumberFormat="1" applyFont="1" applyFill="1" applyBorder="1" applyAlignment="1">
      <alignment horizontal="right" vertical="center" shrinkToFit="1"/>
    </xf>
    <xf numFmtId="41" fontId="3" fillId="33" borderId="52" xfId="0" applyNumberFormat="1" applyFont="1" applyFill="1" applyBorder="1" applyAlignment="1">
      <alignment horizontal="right" vertical="center" shrinkToFit="1"/>
    </xf>
    <xf numFmtId="41" fontId="3" fillId="33" borderId="21" xfId="0" applyNumberFormat="1" applyFont="1" applyFill="1" applyBorder="1" applyAlignment="1">
      <alignment horizontal="right" vertical="center" shrinkToFit="1"/>
    </xf>
    <xf numFmtId="41" fontId="3" fillId="33" borderId="52" xfId="52" applyNumberFormat="1" applyFont="1" applyFill="1" applyBorder="1" applyAlignment="1">
      <alignment horizontal="right" vertical="center" shrinkToFit="1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12" fillId="0" borderId="0" xfId="0" applyFont="1" applyBorder="1" applyAlignment="1">
      <alignment wrapText="1"/>
    </xf>
    <xf numFmtId="0" fontId="13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41" fontId="14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9" fillId="0" borderId="71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35" borderId="72" xfId="0" applyFont="1" applyFill="1" applyBorder="1" applyAlignment="1">
      <alignment horizontal="center" vertical="center"/>
    </xf>
    <xf numFmtId="0" fontId="9" fillId="35" borderId="73" xfId="0" applyFont="1" applyFill="1" applyBorder="1" applyAlignment="1">
      <alignment horizontal="center" vertical="center"/>
    </xf>
    <xf numFmtId="41" fontId="9" fillId="35" borderId="74" xfId="0" applyNumberFormat="1" applyFont="1" applyFill="1" applyBorder="1" applyAlignment="1">
      <alignment horizontal="center" vertical="center" wrapText="1"/>
    </xf>
    <xf numFmtId="0" fontId="9" fillId="35" borderId="75" xfId="0" applyFont="1" applyFill="1" applyBorder="1" applyAlignment="1">
      <alignment horizontal="center" vertical="center" wrapText="1"/>
    </xf>
    <xf numFmtId="41" fontId="9" fillId="36" borderId="25" xfId="0" applyNumberFormat="1" applyFont="1" applyFill="1" applyBorder="1" applyAlignment="1">
      <alignment vertical="center"/>
    </xf>
    <xf numFmtId="209" fontId="9" fillId="36" borderId="42" xfId="0" applyNumberFormat="1" applyFont="1" applyFill="1" applyBorder="1" applyAlignment="1">
      <alignment vertical="center"/>
    </xf>
    <xf numFmtId="209" fontId="9" fillId="0" borderId="42" xfId="0" applyNumberFormat="1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9" fillId="37" borderId="76" xfId="0" applyFont="1" applyFill="1" applyBorder="1" applyAlignment="1">
      <alignment horizontal="center"/>
    </xf>
    <xf numFmtId="0" fontId="9" fillId="37" borderId="42" xfId="0" applyFont="1" applyFill="1" applyBorder="1" applyAlignment="1">
      <alignment horizontal="left"/>
    </xf>
    <xf numFmtId="41" fontId="9" fillId="37" borderId="42" xfId="0" applyNumberFormat="1" applyFont="1" applyFill="1" applyBorder="1" applyAlignment="1">
      <alignment vertical="center"/>
    </xf>
    <xf numFmtId="209" fontId="9" fillId="37" borderId="42" xfId="0" applyNumberFormat="1" applyFont="1" applyFill="1" applyBorder="1" applyAlignment="1">
      <alignment vertical="center"/>
    </xf>
    <xf numFmtId="0" fontId="12" fillId="0" borderId="42" xfId="0" applyFont="1" applyBorder="1" applyAlignment="1">
      <alignment horizontal="center" vertical="center"/>
    </xf>
    <xf numFmtId="0" fontId="12" fillId="0" borderId="42" xfId="0" applyFont="1" applyBorder="1" applyAlignment="1">
      <alignment vertical="center" wrapText="1"/>
    </xf>
    <xf numFmtId="41" fontId="12" fillId="0" borderId="42" xfId="0" applyNumberFormat="1" applyFont="1" applyBorder="1" applyAlignment="1">
      <alignment vertical="center"/>
    </xf>
    <xf numFmtId="209" fontId="12" fillId="0" borderId="42" xfId="0" applyNumberFormat="1" applyFont="1" applyBorder="1" applyAlignment="1">
      <alignment vertical="center"/>
    </xf>
    <xf numFmtId="209" fontId="12" fillId="0" borderId="42" xfId="0" applyNumberFormat="1" applyFont="1" applyBorder="1" applyAlignment="1">
      <alignment vertical="center" wrapText="1"/>
    </xf>
    <xf numFmtId="0" fontId="9" fillId="37" borderId="42" xfId="0" applyFont="1" applyFill="1" applyBorder="1" applyAlignment="1">
      <alignment horizontal="center" vertical="center"/>
    </xf>
    <xf numFmtId="0" fontId="9" fillId="37" borderId="42" xfId="0" applyFont="1" applyFill="1" applyBorder="1" applyAlignment="1">
      <alignment vertical="center" wrapText="1"/>
    </xf>
    <xf numFmtId="0" fontId="15" fillId="0" borderId="0" xfId="0" applyFont="1" applyBorder="1" applyAlignment="1">
      <alignment/>
    </xf>
    <xf numFmtId="41" fontId="12" fillId="0" borderId="42" xfId="0" applyNumberFormat="1" applyFont="1" applyBorder="1" applyAlignment="1">
      <alignment vertical="center" wrapText="1"/>
    </xf>
    <xf numFmtId="41" fontId="9" fillId="36" borderId="42" xfId="0" applyNumberFormat="1" applyFont="1" applyFill="1" applyBorder="1" applyAlignment="1">
      <alignment vertical="center"/>
    </xf>
    <xf numFmtId="4" fontId="9" fillId="36" borderId="42" xfId="0" applyNumberFormat="1" applyFont="1" applyFill="1" applyBorder="1" applyAlignment="1">
      <alignment vertical="center"/>
    </xf>
    <xf numFmtId="4" fontId="9" fillId="0" borderId="42" xfId="0" applyNumberFormat="1" applyFont="1" applyBorder="1" applyAlignment="1">
      <alignment vertical="center" wrapText="1"/>
    </xf>
    <xf numFmtId="0" fontId="9" fillId="37" borderId="42" xfId="0" applyFont="1" applyFill="1" applyBorder="1" applyAlignment="1">
      <alignment horizontal="center"/>
    </xf>
    <xf numFmtId="4" fontId="9" fillId="37" borderId="42" xfId="0" applyNumberFormat="1" applyFont="1" applyFill="1" applyBorder="1" applyAlignment="1">
      <alignment vertical="center"/>
    </xf>
    <xf numFmtId="0" fontId="12" fillId="0" borderId="42" xfId="0" applyFont="1" applyFill="1" applyBorder="1" applyAlignment="1">
      <alignment horizontal="center" vertical="center"/>
    </xf>
    <xf numFmtId="4" fontId="12" fillId="0" borderId="42" xfId="0" applyNumberFormat="1" applyFont="1" applyBorder="1" applyAlignment="1">
      <alignment vertical="center" wrapText="1"/>
    </xf>
    <xf numFmtId="0" fontId="12" fillId="0" borderId="42" xfId="0" applyFont="1" applyBorder="1" applyAlignment="1">
      <alignment vertical="center"/>
    </xf>
    <xf numFmtId="4" fontId="12" fillId="0" borderId="42" xfId="0" applyNumberFormat="1" applyFont="1" applyBorder="1" applyAlignment="1">
      <alignment vertical="center"/>
    </xf>
    <xf numFmtId="41" fontId="9" fillId="37" borderId="42" xfId="0" applyNumberFormat="1" applyFont="1" applyFill="1" applyBorder="1" applyAlignment="1">
      <alignment vertical="center" wrapText="1"/>
    </xf>
    <xf numFmtId="4" fontId="9" fillId="37" borderId="42" xfId="0" applyNumberFormat="1" applyFont="1" applyFill="1" applyBorder="1" applyAlignment="1">
      <alignment vertical="center" wrapText="1"/>
    </xf>
    <xf numFmtId="4" fontId="12" fillId="0" borderId="42" xfId="0" applyNumberFormat="1" applyFont="1" applyBorder="1" applyAlignment="1">
      <alignment vertical="center" wrapText="1" shrinkToFit="1"/>
    </xf>
    <xf numFmtId="0" fontId="12" fillId="0" borderId="42" xfId="0" applyFont="1" applyBorder="1" applyAlignment="1">
      <alignment vertical="center" wrapText="1" shrinkToFit="1"/>
    </xf>
    <xf numFmtId="41" fontId="12" fillId="0" borderId="42" xfId="0" applyNumberFormat="1" applyFont="1" applyBorder="1" applyAlignment="1">
      <alignment vertical="center" shrinkToFit="1"/>
    </xf>
    <xf numFmtId="4" fontId="12" fillId="0" borderId="42" xfId="0" applyNumberFormat="1" applyFont="1" applyBorder="1" applyAlignment="1">
      <alignment vertical="center" shrinkToFit="1"/>
    </xf>
    <xf numFmtId="0" fontId="12" fillId="0" borderId="71" xfId="0" applyFont="1" applyBorder="1" applyAlignment="1">
      <alignment wrapText="1" shrinkToFit="1"/>
    </xf>
    <xf numFmtId="0" fontId="12" fillId="0" borderId="42" xfId="0" applyFont="1" applyBorder="1" applyAlignment="1">
      <alignment wrapText="1" shrinkToFit="1"/>
    </xf>
    <xf numFmtId="41" fontId="9" fillId="37" borderId="42" xfId="0" applyNumberFormat="1" applyFont="1" applyFill="1" applyBorder="1" applyAlignment="1">
      <alignment vertical="center" shrinkToFit="1"/>
    </xf>
    <xf numFmtId="4" fontId="9" fillId="37" borderId="42" xfId="0" applyNumberFormat="1" applyFont="1" applyFill="1" applyBorder="1" applyAlignment="1">
      <alignment vertical="center" shrinkToFit="1"/>
    </xf>
    <xf numFmtId="0" fontId="12" fillId="0" borderId="25" xfId="0" applyFont="1" applyFill="1" applyBorder="1" applyAlignment="1">
      <alignment horizontal="center" vertical="center"/>
    </xf>
    <xf numFmtId="0" fontId="12" fillId="0" borderId="25" xfId="0" applyFont="1" applyBorder="1" applyAlignment="1">
      <alignment vertical="center" wrapText="1"/>
    </xf>
    <xf numFmtId="41" fontId="12" fillId="0" borderId="25" xfId="0" applyNumberFormat="1" applyFont="1" applyBorder="1" applyAlignment="1">
      <alignment vertical="center" wrapText="1"/>
    </xf>
    <xf numFmtId="4" fontId="12" fillId="0" borderId="25" xfId="0" applyNumberFormat="1" applyFont="1" applyBorder="1" applyAlignment="1">
      <alignment vertical="center" wrapText="1"/>
    </xf>
    <xf numFmtId="0" fontId="9" fillId="37" borderId="25" xfId="0" applyFont="1" applyFill="1" applyBorder="1" applyAlignment="1">
      <alignment horizontal="center" vertical="center"/>
    </xf>
    <xf numFmtId="0" fontId="9" fillId="37" borderId="25" xfId="0" applyFont="1" applyFill="1" applyBorder="1" applyAlignment="1">
      <alignment vertical="center" wrapText="1"/>
    </xf>
    <xf numFmtId="41" fontId="9" fillId="37" borderId="25" xfId="0" applyNumberFormat="1" applyFont="1" applyFill="1" applyBorder="1" applyAlignment="1">
      <alignment vertical="center" wrapText="1"/>
    </xf>
    <xf numFmtId="4" fontId="9" fillId="37" borderId="25" xfId="0" applyNumberFormat="1" applyFont="1" applyFill="1" applyBorder="1" applyAlignment="1">
      <alignment vertical="center" wrapText="1"/>
    </xf>
    <xf numFmtId="4" fontId="9" fillId="0" borderId="25" xfId="0" applyNumberFormat="1" applyFont="1" applyBorder="1" applyAlignment="1">
      <alignment vertical="center" wrapText="1"/>
    </xf>
    <xf numFmtId="0" fontId="9" fillId="37" borderId="42" xfId="0" applyFont="1" applyFill="1" applyBorder="1" applyAlignment="1">
      <alignment wrapText="1" shrinkToFit="1"/>
    </xf>
    <xf numFmtId="0" fontId="9" fillId="37" borderId="42" xfId="0" applyFont="1" applyFill="1" applyBorder="1" applyAlignment="1">
      <alignment vertical="center"/>
    </xf>
    <xf numFmtId="0" fontId="12" fillId="0" borderId="42" xfId="0" applyFont="1" applyBorder="1" applyAlignment="1">
      <alignment vertical="center" shrinkToFit="1"/>
    </xf>
    <xf numFmtId="0" fontId="12" fillId="0" borderId="40" xfId="0" applyFont="1" applyFill="1" applyBorder="1" applyAlignment="1">
      <alignment horizontal="center" vertical="center"/>
    </xf>
    <xf numFmtId="0" fontId="12" fillId="0" borderId="40" xfId="0" applyFont="1" applyBorder="1" applyAlignment="1">
      <alignment wrapText="1" shrinkToFit="1"/>
    </xf>
    <xf numFmtId="41" fontId="12" fillId="0" borderId="40" xfId="0" applyNumberFormat="1" applyFont="1" applyBorder="1" applyAlignment="1">
      <alignment vertical="center" shrinkToFit="1"/>
    </xf>
    <xf numFmtId="4" fontId="12" fillId="0" borderId="40" xfId="0" applyNumberFormat="1" applyFont="1" applyBorder="1" applyAlignment="1">
      <alignment vertical="center" shrinkToFit="1"/>
    </xf>
    <xf numFmtId="4" fontId="12" fillId="0" borderId="40" xfId="0" applyNumberFormat="1" applyFont="1" applyBorder="1" applyAlignment="1">
      <alignment vertical="center" wrapText="1" shrinkToFit="1"/>
    </xf>
    <xf numFmtId="0" fontId="12" fillId="0" borderId="76" xfId="0" applyFont="1" applyFill="1" applyBorder="1" applyAlignment="1">
      <alignment horizontal="center" vertical="center"/>
    </xf>
    <xf numFmtId="0" fontId="12" fillId="0" borderId="43" xfId="0" applyFont="1" applyBorder="1" applyAlignment="1">
      <alignment vertical="center" wrapText="1" shrinkToFit="1"/>
    </xf>
    <xf numFmtId="0" fontId="12" fillId="0" borderId="71" xfId="0" applyFont="1" applyFill="1" applyBorder="1" applyAlignment="1">
      <alignment horizontal="center" vertical="center"/>
    </xf>
    <xf numFmtId="0" fontId="12" fillId="0" borderId="71" xfId="0" applyFont="1" applyBorder="1" applyAlignment="1">
      <alignment vertical="center" wrapText="1"/>
    </xf>
    <xf numFmtId="41" fontId="12" fillId="0" borderId="71" xfId="0" applyNumberFormat="1" applyFont="1" applyBorder="1" applyAlignment="1">
      <alignment vertical="center" wrapText="1"/>
    </xf>
    <xf numFmtId="4" fontId="12" fillId="0" borderId="71" xfId="0" applyNumberFormat="1" applyFont="1" applyBorder="1" applyAlignment="1">
      <alignment vertical="center" wrapText="1"/>
    </xf>
    <xf numFmtId="0" fontId="12" fillId="0" borderId="77" xfId="0" applyFont="1" applyFill="1" applyBorder="1" applyAlignment="1">
      <alignment horizontal="center" vertical="center"/>
    </xf>
    <xf numFmtId="0" fontId="12" fillId="0" borderId="77" xfId="0" applyFont="1" applyBorder="1" applyAlignment="1">
      <alignment vertical="center" wrapText="1"/>
    </xf>
    <xf numFmtId="41" fontId="12" fillId="0" borderId="77" xfId="0" applyNumberFormat="1" applyFont="1" applyBorder="1" applyAlignment="1">
      <alignment vertical="center" wrapText="1"/>
    </xf>
    <xf numFmtId="4" fontId="12" fillId="0" borderId="77" xfId="0" applyNumberFormat="1" applyFont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vertical="center" wrapText="1"/>
    </xf>
    <xf numFmtId="41" fontId="12" fillId="0" borderId="0" xfId="0" applyNumberFormat="1" applyFont="1" applyBorder="1" applyAlignment="1">
      <alignment vertical="center" wrapText="1"/>
    </xf>
    <xf numFmtId="4" fontId="12" fillId="0" borderId="0" xfId="0" applyNumberFormat="1" applyFont="1" applyBorder="1" applyAlignment="1">
      <alignment vertical="center" wrapText="1"/>
    </xf>
    <xf numFmtId="0" fontId="9" fillId="37" borderId="25" xfId="0" applyFont="1" applyFill="1" applyBorder="1" applyAlignment="1">
      <alignment horizontal="center"/>
    </xf>
    <xf numFmtId="0" fontId="9" fillId="37" borderId="25" xfId="0" applyFont="1" applyFill="1" applyBorder="1" applyAlignment="1">
      <alignment horizontal="left"/>
    </xf>
    <xf numFmtId="41" fontId="9" fillId="37" borderId="25" xfId="0" applyNumberFormat="1" applyFont="1" applyFill="1" applyBorder="1" applyAlignment="1">
      <alignment vertical="center"/>
    </xf>
    <xf numFmtId="4" fontId="9" fillId="37" borderId="25" xfId="0" applyNumberFormat="1" applyFont="1" applyFill="1" applyBorder="1" applyAlignment="1">
      <alignment vertical="center"/>
    </xf>
    <xf numFmtId="0" fontId="12" fillId="0" borderId="33" xfId="0" applyFont="1" applyFill="1" applyBorder="1" applyAlignment="1">
      <alignment horizontal="center" vertical="center"/>
    </xf>
    <xf numFmtId="0" fontId="12" fillId="0" borderId="33" xfId="0" applyFont="1" applyBorder="1" applyAlignment="1">
      <alignment vertical="center" wrapText="1"/>
    </xf>
    <xf numFmtId="41" fontId="12" fillId="0" borderId="33" xfId="0" applyNumberFormat="1" applyFont="1" applyBorder="1" applyAlignment="1">
      <alignment vertical="center" wrapText="1"/>
    </xf>
    <xf numFmtId="4" fontId="12" fillId="0" borderId="33" xfId="0" applyNumberFormat="1" applyFont="1" applyBorder="1" applyAlignment="1">
      <alignment vertical="center" wrapText="1"/>
    </xf>
    <xf numFmtId="0" fontId="12" fillId="0" borderId="25" xfId="0" applyFont="1" applyBorder="1" applyAlignment="1">
      <alignment horizontal="center" vertical="center"/>
    </xf>
    <xf numFmtId="0" fontId="12" fillId="0" borderId="25" xfId="0" applyFont="1" applyBorder="1" applyAlignment="1">
      <alignment/>
    </xf>
    <xf numFmtId="41" fontId="12" fillId="0" borderId="25" xfId="0" applyNumberFormat="1" applyFont="1" applyBorder="1" applyAlignment="1">
      <alignment/>
    </xf>
    <xf numFmtId="0" fontId="12" fillId="0" borderId="25" xfId="0" applyFont="1" applyBorder="1" applyAlignment="1">
      <alignment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/>
    </xf>
    <xf numFmtId="41" fontId="12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41" fontId="9" fillId="0" borderId="78" xfId="0" applyNumberFormat="1" applyFont="1" applyBorder="1" applyAlignment="1">
      <alignment/>
    </xf>
    <xf numFmtId="49" fontId="4" fillId="3" borderId="70" xfId="38" applyNumberFormat="1" applyFont="1" applyFill="1" applyBorder="1" applyAlignment="1">
      <alignment horizontal="center" vertical="center" shrinkToFit="1"/>
    </xf>
    <xf numFmtId="0" fontId="4" fillId="3" borderId="46" xfId="0" applyFont="1" applyFill="1" applyBorder="1" applyAlignment="1">
      <alignment vertical="center" shrinkToFit="1"/>
    </xf>
    <xf numFmtId="3" fontId="4" fillId="3" borderId="28" xfId="38" applyNumberFormat="1" applyFont="1" applyFill="1" applyBorder="1" applyAlignment="1">
      <alignment vertical="center" shrinkToFit="1"/>
    </xf>
    <xf numFmtId="41" fontId="4" fillId="3" borderId="70" xfId="0" applyNumberFormat="1" applyFont="1" applyFill="1" applyBorder="1" applyAlignment="1">
      <alignment horizontal="right" vertical="center" shrinkToFit="1"/>
    </xf>
    <xf numFmtId="41" fontId="4" fillId="3" borderId="25" xfId="0" applyNumberFormat="1" applyFont="1" applyFill="1" applyBorder="1" applyAlignment="1">
      <alignment horizontal="right" vertical="center" shrinkToFit="1"/>
    </xf>
    <xf numFmtId="41" fontId="4" fillId="3" borderId="79" xfId="0" applyNumberFormat="1" applyFont="1" applyFill="1" applyBorder="1" applyAlignment="1">
      <alignment horizontal="right" vertical="center" shrinkToFit="1"/>
    </xf>
    <xf numFmtId="41" fontId="4" fillId="3" borderId="28" xfId="0" applyNumberFormat="1" applyFont="1" applyFill="1" applyBorder="1" applyAlignment="1">
      <alignment horizontal="right" vertical="center" shrinkToFit="1"/>
    </xf>
    <xf numFmtId="41" fontId="4" fillId="3" borderId="28" xfId="52" applyNumberFormat="1" applyFont="1" applyFill="1" applyBorder="1" applyAlignment="1">
      <alignment horizontal="right" vertical="center" shrinkToFit="1"/>
    </xf>
    <xf numFmtId="2" fontId="4" fillId="3" borderId="46" xfId="52" applyNumberFormat="1" applyFont="1" applyFill="1" applyBorder="1" applyAlignment="1">
      <alignment horizontal="right" vertical="center" shrinkToFit="1"/>
    </xf>
    <xf numFmtId="49" fontId="3" fillId="0" borderId="80" xfId="38" applyNumberFormat="1" applyFont="1" applyFill="1" applyBorder="1" applyAlignment="1">
      <alignment horizontal="center" vertical="center" shrinkToFit="1"/>
    </xf>
    <xf numFmtId="0" fontId="3" fillId="0" borderId="81" xfId="0" applyFont="1" applyBorder="1" applyAlignment="1">
      <alignment vertical="center" shrinkToFit="1"/>
    </xf>
    <xf numFmtId="3" fontId="3" fillId="0" borderId="82" xfId="0" applyNumberFormat="1" applyFont="1" applyFill="1" applyBorder="1" applyAlignment="1">
      <alignment vertical="center" shrinkToFit="1"/>
    </xf>
    <xf numFmtId="41" fontId="3" fillId="0" borderId="80" xfId="52" applyNumberFormat="1" applyFont="1" applyBorder="1" applyAlignment="1">
      <alignment horizontal="right" vertical="center" shrinkToFit="1"/>
    </xf>
    <xf numFmtId="41" fontId="3" fillId="0" borderId="62" xfId="52" applyNumberFormat="1" applyFont="1" applyBorder="1" applyAlignment="1">
      <alignment horizontal="right" vertical="center" shrinkToFit="1"/>
    </xf>
    <xf numFmtId="41" fontId="4" fillId="0" borderId="82" xfId="52" applyNumberFormat="1" applyFont="1" applyBorder="1" applyAlignment="1">
      <alignment horizontal="right" vertical="center" shrinkToFit="1"/>
    </xf>
    <xf numFmtId="41" fontId="3" fillId="0" borderId="83" xfId="52" applyNumberFormat="1" applyFont="1" applyBorder="1" applyAlignment="1">
      <alignment horizontal="right" vertical="center" shrinkToFit="1"/>
    </xf>
    <xf numFmtId="2" fontId="3" fillId="0" borderId="81" xfId="52" applyNumberFormat="1" applyFont="1" applyBorder="1" applyAlignment="1">
      <alignment horizontal="right" vertical="center" shrinkToFit="1"/>
    </xf>
    <xf numFmtId="0" fontId="4" fillId="11" borderId="70" xfId="0" applyFont="1" applyFill="1" applyBorder="1" applyAlignment="1">
      <alignment horizontal="center" vertical="center" shrinkToFit="1"/>
    </xf>
    <xf numFmtId="0" fontId="4" fillId="11" borderId="46" xfId="0" applyFont="1" applyFill="1" applyBorder="1" applyAlignment="1">
      <alignment vertical="center" shrinkToFit="1"/>
    </xf>
    <xf numFmtId="41" fontId="4" fillId="11" borderId="79" xfId="0" applyNumberFormat="1" applyFont="1" applyFill="1" applyBorder="1" applyAlignment="1">
      <alignment vertical="center" shrinkToFit="1"/>
    </xf>
    <xf numFmtId="41" fontId="4" fillId="11" borderId="70" xfId="0" applyNumberFormat="1" applyFont="1" applyFill="1" applyBorder="1" applyAlignment="1">
      <alignment horizontal="right" vertical="center" shrinkToFit="1"/>
    </xf>
    <xf numFmtId="41" fontId="4" fillId="11" borderId="25" xfId="0" applyNumberFormat="1" applyFont="1" applyFill="1" applyBorder="1" applyAlignment="1">
      <alignment horizontal="right" vertical="center" shrinkToFit="1"/>
    </xf>
    <xf numFmtId="41" fontId="4" fillId="11" borderId="79" xfId="0" applyNumberFormat="1" applyFont="1" applyFill="1" applyBorder="1" applyAlignment="1">
      <alignment horizontal="right" vertical="center" shrinkToFit="1"/>
    </xf>
    <xf numFmtId="41" fontId="4" fillId="11" borderId="28" xfId="0" applyNumberFormat="1" applyFont="1" applyFill="1" applyBorder="1" applyAlignment="1">
      <alignment horizontal="right" vertical="center" shrinkToFit="1"/>
    </xf>
    <xf numFmtId="41" fontId="4" fillId="11" borderId="28" xfId="52" applyNumberFormat="1" applyFont="1" applyFill="1" applyBorder="1" applyAlignment="1">
      <alignment horizontal="right" vertical="center" shrinkToFit="1"/>
    </xf>
    <xf numFmtId="2" fontId="4" fillId="11" borderId="46" xfId="52" applyNumberFormat="1" applyFont="1" applyFill="1" applyBorder="1" applyAlignment="1">
      <alignment horizontal="right" vertical="center" shrinkToFit="1"/>
    </xf>
    <xf numFmtId="41" fontId="3" fillId="0" borderId="84" xfId="0" applyNumberFormat="1" applyFont="1" applyBorder="1" applyAlignment="1">
      <alignment vertical="center" shrinkToFit="1"/>
    </xf>
    <xf numFmtId="41" fontId="3" fillId="0" borderId="53" xfId="52" applyNumberFormat="1" applyFont="1" applyBorder="1" applyAlignment="1">
      <alignment horizontal="right" vertical="center" shrinkToFit="1"/>
    </xf>
    <xf numFmtId="41" fontId="3" fillId="0" borderId="54" xfId="52" applyNumberFormat="1" applyFont="1" applyBorder="1" applyAlignment="1">
      <alignment horizontal="right" vertical="center" shrinkToFit="1"/>
    </xf>
    <xf numFmtId="41" fontId="4" fillId="0" borderId="55" xfId="52" applyNumberFormat="1" applyFont="1" applyBorder="1" applyAlignment="1">
      <alignment horizontal="right" vertical="center" shrinkToFit="1"/>
    </xf>
    <xf numFmtId="2" fontId="3" fillId="0" borderId="23" xfId="52" applyNumberFormat="1" applyFont="1" applyBorder="1" applyAlignment="1">
      <alignment horizontal="right" vertical="center" shrinkToFit="1"/>
    </xf>
    <xf numFmtId="0" fontId="4" fillId="11" borderId="80" xfId="0" applyFont="1" applyFill="1" applyBorder="1" applyAlignment="1">
      <alignment horizontal="center" vertical="center" shrinkToFit="1"/>
    </xf>
    <xf numFmtId="0" fontId="4" fillId="11" borderId="81" xfId="0" applyFont="1" applyFill="1" applyBorder="1" applyAlignment="1">
      <alignment vertical="center" shrinkToFit="1"/>
    </xf>
    <xf numFmtId="41" fontId="4" fillId="11" borderId="81" xfId="0" applyNumberFormat="1" applyFont="1" applyFill="1" applyBorder="1" applyAlignment="1">
      <alignment vertical="center" shrinkToFit="1"/>
    </xf>
    <xf numFmtId="41" fontId="4" fillId="11" borderId="80" xfId="52" applyNumberFormat="1" applyFont="1" applyFill="1" applyBorder="1" applyAlignment="1">
      <alignment horizontal="right" vertical="center" shrinkToFit="1"/>
    </xf>
    <xf numFmtId="41" fontId="4" fillId="11" borderId="62" xfId="52" applyNumberFormat="1" applyFont="1" applyFill="1" applyBorder="1" applyAlignment="1">
      <alignment horizontal="right" vertical="center" shrinkToFit="1"/>
    </xf>
    <xf numFmtId="41" fontId="4" fillId="11" borderId="85" xfId="52" applyNumberFormat="1" applyFont="1" applyFill="1" applyBorder="1" applyAlignment="1">
      <alignment horizontal="right" vertical="center" shrinkToFit="1"/>
    </xf>
    <xf numFmtId="41" fontId="4" fillId="11" borderId="61" xfId="52" applyNumberFormat="1" applyFont="1" applyFill="1" applyBorder="1" applyAlignment="1">
      <alignment horizontal="right" vertical="center" shrinkToFit="1"/>
    </xf>
    <xf numFmtId="2" fontId="3" fillId="11" borderId="81" xfId="52" applyNumberFormat="1" applyFont="1" applyFill="1" applyBorder="1" applyAlignment="1">
      <alignment horizontal="right" vertical="center" shrinkToFit="1"/>
    </xf>
    <xf numFmtId="41" fontId="3" fillId="0" borderId="84" xfId="52" applyNumberFormat="1" applyFont="1" applyBorder="1" applyAlignment="1">
      <alignment horizontal="right" vertical="center" shrinkToFit="1"/>
    </xf>
    <xf numFmtId="0" fontId="12" fillId="0" borderId="0" xfId="0" applyFont="1" applyAlignment="1">
      <alignment horizontal="center"/>
    </xf>
    <xf numFmtId="0" fontId="12" fillId="0" borderId="71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42" xfId="0" applyFont="1" applyBorder="1" applyAlignment="1">
      <alignment horizontal="center"/>
    </xf>
    <xf numFmtId="0" fontId="12" fillId="0" borderId="42" xfId="0" applyFont="1" applyBorder="1" applyAlignment="1">
      <alignment horizontal="left"/>
    </xf>
    <xf numFmtId="211" fontId="12" fillId="0" borderId="0" xfId="38" applyNumberFormat="1" applyFont="1" applyAlignment="1">
      <alignment horizontal="center"/>
    </xf>
    <xf numFmtId="211" fontId="12" fillId="0" borderId="25" xfId="38" applyNumberFormat="1" applyFont="1" applyBorder="1" applyAlignment="1">
      <alignment horizontal="center"/>
    </xf>
    <xf numFmtId="211" fontId="12" fillId="0" borderId="42" xfId="38" applyNumberFormat="1" applyFont="1" applyBorder="1" applyAlignment="1">
      <alignment horizontal="center"/>
    </xf>
    <xf numFmtId="0" fontId="12" fillId="0" borderId="71" xfId="0" applyFont="1" applyBorder="1" applyAlignment="1">
      <alignment horizontal="left"/>
    </xf>
    <xf numFmtId="211" fontId="12" fillId="0" borderId="71" xfId="38" applyNumberFormat="1" applyFont="1" applyBorder="1" applyAlignment="1">
      <alignment horizontal="center"/>
    </xf>
    <xf numFmtId="0" fontId="12" fillId="0" borderId="25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12" fillId="0" borderId="42" xfId="0" applyFont="1" applyBorder="1" applyAlignment="1">
      <alignment/>
    </xf>
    <xf numFmtId="211" fontId="12" fillId="0" borderId="42" xfId="38" applyNumberFormat="1" applyFont="1" applyBorder="1" applyAlignment="1">
      <alignment/>
    </xf>
    <xf numFmtId="0" fontId="12" fillId="0" borderId="71" xfId="0" applyFont="1" applyBorder="1" applyAlignment="1">
      <alignment/>
    </xf>
    <xf numFmtId="211" fontId="12" fillId="0" borderId="71" xfId="38" applyNumberFormat="1" applyFont="1" applyBorder="1" applyAlignment="1">
      <alignment/>
    </xf>
    <xf numFmtId="0" fontId="12" fillId="0" borderId="33" xfId="0" applyFont="1" applyBorder="1" applyAlignment="1">
      <alignment/>
    </xf>
    <xf numFmtId="211" fontId="12" fillId="0" borderId="33" xfId="38" applyNumberFormat="1" applyFont="1" applyBorder="1" applyAlignment="1">
      <alignment/>
    </xf>
    <xf numFmtId="211" fontId="12" fillId="0" borderId="33" xfId="38" applyNumberFormat="1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211" fontId="12" fillId="0" borderId="25" xfId="38" applyNumberFormat="1" applyFont="1" applyBorder="1" applyAlignment="1">
      <alignment/>
    </xf>
    <xf numFmtId="211" fontId="12" fillId="0" borderId="42" xfId="38" applyNumberFormat="1" applyFont="1" applyBorder="1" applyAlignment="1">
      <alignment horizontal="left"/>
    </xf>
    <xf numFmtId="211" fontId="12" fillId="0" borderId="71" xfId="38" applyNumberFormat="1" applyFont="1" applyBorder="1" applyAlignment="1">
      <alignment horizontal="left"/>
    </xf>
    <xf numFmtId="211" fontId="12" fillId="0" borderId="25" xfId="38" applyNumberFormat="1" applyFont="1" applyBorder="1" applyAlignment="1">
      <alignment horizontal="left"/>
    </xf>
    <xf numFmtId="0" fontId="12" fillId="0" borderId="33" xfId="0" applyFont="1" applyBorder="1" applyAlignment="1">
      <alignment horizontal="left"/>
    </xf>
    <xf numFmtId="0" fontId="12" fillId="0" borderId="0" xfId="46" applyFont="1">
      <alignment/>
      <protection/>
    </xf>
    <xf numFmtId="0" fontId="16" fillId="0" borderId="0" xfId="46" applyFont="1">
      <alignment/>
      <protection/>
    </xf>
    <xf numFmtId="0" fontId="12" fillId="2" borderId="86" xfId="46" applyFont="1" applyFill="1" applyBorder="1" applyAlignment="1">
      <alignment horizontal="center"/>
      <protection/>
    </xf>
    <xf numFmtId="0" fontId="58" fillId="0" borderId="86" xfId="34" applyFont="1" applyBorder="1" applyAlignment="1" applyProtection="1">
      <alignment/>
      <protection/>
    </xf>
    <xf numFmtId="0" fontId="12" fillId="0" borderId="77" xfId="0" applyFont="1" applyBorder="1" applyAlignment="1">
      <alignment/>
    </xf>
    <xf numFmtId="211" fontId="12" fillId="0" borderId="77" xfId="38" applyNumberFormat="1" applyFont="1" applyBorder="1" applyAlignment="1">
      <alignment/>
    </xf>
    <xf numFmtId="211" fontId="12" fillId="0" borderId="77" xfId="38" applyNumberFormat="1" applyFont="1" applyBorder="1" applyAlignment="1">
      <alignment horizontal="center"/>
    </xf>
    <xf numFmtId="0" fontId="12" fillId="0" borderId="77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211" fontId="12" fillId="0" borderId="0" xfId="38" applyNumberFormat="1" applyFont="1" applyBorder="1" applyAlignment="1">
      <alignment horizontal="center"/>
    </xf>
    <xf numFmtId="0" fontId="9" fillId="36" borderId="26" xfId="0" applyFont="1" applyFill="1" applyBorder="1" applyAlignment="1">
      <alignment horizontal="center" vertical="center"/>
    </xf>
    <xf numFmtId="0" fontId="9" fillId="36" borderId="75" xfId="0" applyFont="1" applyFill="1" applyBorder="1" applyAlignment="1">
      <alignment horizontal="center" vertical="center"/>
    </xf>
    <xf numFmtId="0" fontId="9" fillId="36" borderId="42" xfId="0" applyFont="1" applyFill="1" applyBorder="1" applyAlignment="1">
      <alignment horizontal="center"/>
    </xf>
    <xf numFmtId="0" fontId="9" fillId="36" borderId="76" xfId="0" applyFont="1" applyFill="1" applyBorder="1" applyAlignment="1">
      <alignment horizontal="center" wrapText="1"/>
    </xf>
    <xf numFmtId="0" fontId="9" fillId="36" borderId="43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9" fillId="0" borderId="71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41" fontId="9" fillId="0" borderId="71" xfId="0" applyNumberFormat="1" applyFont="1" applyBorder="1" applyAlignment="1">
      <alignment horizontal="center" vertical="center" wrapText="1"/>
    </xf>
    <xf numFmtId="41" fontId="9" fillId="0" borderId="33" xfId="0" applyNumberFormat="1" applyFont="1" applyBorder="1" applyAlignment="1">
      <alignment horizontal="center" vertical="center" wrapText="1"/>
    </xf>
    <xf numFmtId="0" fontId="4" fillId="4" borderId="47" xfId="0" applyFont="1" applyFill="1" applyBorder="1" applyAlignment="1">
      <alignment horizontal="center" vertical="center" shrinkToFit="1"/>
    </xf>
    <xf numFmtId="0" fontId="4" fillId="4" borderId="48" xfId="0" applyFont="1" applyFill="1" applyBorder="1" applyAlignment="1">
      <alignment horizontal="center" vertical="center" shrinkToFit="1"/>
    </xf>
    <xf numFmtId="0" fontId="4" fillId="0" borderId="87" xfId="52" applyFont="1" applyBorder="1" applyAlignment="1">
      <alignment horizontal="center" vertical="center" shrinkToFit="1"/>
    </xf>
    <xf numFmtId="0" fontId="4" fillId="0" borderId="88" xfId="52" applyFont="1" applyBorder="1" applyAlignment="1">
      <alignment horizontal="center" vertical="center" shrinkToFit="1"/>
    </xf>
    <xf numFmtId="41" fontId="4" fillId="0" borderId="56" xfId="52" applyNumberFormat="1" applyFont="1" applyBorder="1" applyAlignment="1">
      <alignment horizontal="center" vertical="center" shrinkToFit="1"/>
    </xf>
    <xf numFmtId="41" fontId="4" fillId="0" borderId="57" xfId="52" applyNumberFormat="1" applyFont="1" applyBorder="1" applyAlignment="1">
      <alignment horizontal="center" vertical="center" shrinkToFit="1"/>
    </xf>
    <xf numFmtId="41" fontId="4" fillId="0" borderId="89" xfId="52" applyNumberFormat="1" applyFont="1" applyBorder="1" applyAlignment="1">
      <alignment horizontal="center" vertical="center" shrinkToFit="1"/>
    </xf>
    <xf numFmtId="41" fontId="4" fillId="0" borderId="87" xfId="52" applyNumberFormat="1" applyFont="1" applyBorder="1" applyAlignment="1">
      <alignment horizontal="center" vertical="center" shrinkToFit="1"/>
    </xf>
    <xf numFmtId="41" fontId="4" fillId="0" borderId="90" xfId="52" applyNumberFormat="1" applyFont="1" applyBorder="1" applyAlignment="1">
      <alignment horizontal="center" vertical="center" shrinkToFit="1"/>
    </xf>
    <xf numFmtId="41" fontId="4" fillId="0" borderId="88" xfId="52" applyNumberFormat="1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0" fillId="0" borderId="60" xfId="0" applyBorder="1" applyAlignment="1">
      <alignment vertical="center"/>
    </xf>
    <xf numFmtId="0" fontId="4" fillId="0" borderId="18" xfId="52" applyFont="1" applyBorder="1" applyAlignment="1">
      <alignment horizontal="center" vertical="center" shrinkToFit="1"/>
    </xf>
    <xf numFmtId="0" fontId="4" fillId="0" borderId="34" xfId="52" applyFont="1" applyBorder="1" applyAlignment="1">
      <alignment horizontal="center" vertical="center" shrinkToFit="1"/>
    </xf>
    <xf numFmtId="0" fontId="4" fillId="13" borderId="47" xfId="52" applyFont="1" applyFill="1" applyBorder="1" applyAlignment="1">
      <alignment horizontal="center" vertical="center" shrinkToFit="1"/>
    </xf>
    <xf numFmtId="0" fontId="4" fillId="13" borderId="48" xfId="52" applyFont="1" applyFill="1" applyBorder="1" applyAlignment="1">
      <alignment horizontal="center" vertical="center" shrinkToFit="1"/>
    </xf>
    <xf numFmtId="0" fontId="4" fillId="4" borderId="47" xfId="52" applyFont="1" applyFill="1" applyBorder="1" applyAlignment="1">
      <alignment horizontal="center" vertical="center" shrinkToFit="1"/>
    </xf>
    <xf numFmtId="0" fontId="4" fillId="4" borderId="48" xfId="52" applyFont="1" applyFill="1" applyBorder="1" applyAlignment="1">
      <alignment horizontal="center" vertical="center" shrinkToFit="1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211" fontId="12" fillId="0" borderId="76" xfId="38" applyNumberFormat="1" applyFont="1" applyBorder="1" applyAlignment="1">
      <alignment horizontal="center"/>
    </xf>
    <xf numFmtId="211" fontId="12" fillId="0" borderId="43" xfId="38" applyNumberFormat="1" applyFont="1" applyBorder="1" applyAlignment="1">
      <alignment horizontal="center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 2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ล๋ศญ_95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../Downloads/&#3649;&#3610;&#3610;&#3615;&#3619;&#3660;&#3629;&#3617;%20&#3649;&#3610;&#3610;&#3626;&#3619;&#3640;&#3611;&#3612;&#3621;&#3585;&#3634;&#3619;&#3604;&#3635;&#3648;&#3609;&#3636;&#3609;&#3650;&#3588;&#3619;&#3591;&#3585;&#3634;&#3619;&#3610;&#3619;&#3636;&#3585;&#3634;&#3619;&#3623;&#3636;&#3594;&#3634;&#3585;&#3634;&#3619;&#3649;&#3585;&#3656;&#3594;&#3640;&#3617;&#3594;&#3609;.xls#&#3613;&#3656;&#3634;&#3618;&#3610;&#3619;&#3636;&#3627;&#3634;&#3619;&#3623;&#3636;&#3607;&#3618;&#3634;&#3648;&#3586;&#3605;&#3614;&#3633;&#3607;&#3621;&#3640;&#3591;!A1" TargetMode="External" /><Relationship Id="rId2" Type="http://schemas.openxmlformats.org/officeDocument/2006/relationships/hyperlink" Target="../Downloads/&#3649;&#3610;&#3610;&#3615;&#3619;&#3660;&#3629;&#3617;%20&#3649;&#3610;&#3610;&#3626;&#3619;&#3640;&#3611;&#3612;&#3621;&#3585;&#3634;&#3619;&#3604;&#3635;&#3648;&#3609;&#3636;&#3609;&#3650;&#3588;&#3619;&#3591;&#3585;&#3634;&#3619;&#3610;&#3619;&#3636;&#3585;&#3634;&#3619;&#3623;&#3636;&#3594;&#3634;&#3585;&#3634;&#3619;&#3649;&#3585;&#3656;&#3594;&#3640;&#3617;&#3594;&#3609;.xls#&#3613;&#3656;&#3634;&#3618;&#3610;&#3619;&#3636;&#3627;&#3634;&#3619;&#3623;&#3636;&#3607;&#3618;&#3634;&#3648;&#3586;&#3605;&#3626;&#3591;&#3586;&#3621;&#3634;!A1" TargetMode="External" /><Relationship Id="rId3" Type="http://schemas.openxmlformats.org/officeDocument/2006/relationships/hyperlink" Target="../Downloads/&#3649;&#3610;&#3610;&#3615;&#3619;&#3660;&#3629;&#3617;%20&#3649;&#3610;&#3610;&#3626;&#3619;&#3640;&#3611;&#3612;&#3621;&#3585;&#3634;&#3619;&#3604;&#3635;&#3648;&#3609;&#3636;&#3609;&#3650;&#3588;&#3619;&#3591;&#3585;&#3634;&#3619;&#3610;&#3619;&#3636;&#3585;&#3634;&#3619;&#3623;&#3636;&#3594;&#3634;&#3585;&#3634;&#3619;&#3649;&#3585;&#3656;&#3594;&#3640;&#3617;&#3594;&#3609;.xls#&#3613;&#3656;&#3634;&#3618;&#3623;&#3636;&#3594;&#3634;&#3585;&#3634;&#3619;&#3649;&#3621;&#3632;&#3611;&#3619;&#3632;&#3585;&#3633;&#3609;&#3588;&#3640;&#3603;&#3616;&#3634;&#3614;&#3631;!A1" TargetMode="External" /><Relationship Id="rId4" Type="http://schemas.openxmlformats.org/officeDocument/2006/relationships/hyperlink" Target="../Downloads/&#3649;&#3610;&#3610;&#3615;&#3619;&#3660;&#3629;&#3617;%20&#3649;&#3610;&#3610;&#3626;&#3619;&#3640;&#3611;&#3612;&#3621;&#3585;&#3634;&#3619;&#3604;&#3635;&#3648;&#3609;&#3636;&#3609;&#3650;&#3588;&#3619;&#3591;&#3585;&#3634;&#3619;&#3610;&#3619;&#3636;&#3585;&#3634;&#3619;&#3623;&#3636;&#3594;&#3634;&#3585;&#3634;&#3619;&#3649;&#3585;&#3656;&#3594;&#3640;&#3617;&#3594;&#3609;.xls#&#3626;&#3606;&#3634;&#3610;&#3633;&#3609;&#3623;&#3636;&#3592;&#3633;&#3618;&#3649;&#3621;&#3632;&#3614;&#3633;&#3602;&#3609;&#3634;!A1" TargetMode="External" /><Relationship Id="rId5" Type="http://schemas.openxmlformats.org/officeDocument/2006/relationships/hyperlink" Target="../Downloads/&#3649;&#3610;&#3610;&#3615;&#3619;&#3660;&#3629;&#3617;%20&#3649;&#3610;&#3610;&#3626;&#3619;&#3640;&#3611;&#3612;&#3621;&#3585;&#3634;&#3619;&#3604;&#3635;&#3648;&#3609;&#3636;&#3609;&#3650;&#3588;&#3619;&#3591;&#3585;&#3634;&#3619;&#3610;&#3619;&#3636;&#3585;&#3634;&#3619;&#3623;&#3636;&#3594;&#3634;&#3585;&#3634;&#3619;&#3649;&#3585;&#3656;&#3594;&#3640;&#3617;&#3594;&#3609;.xls#&#3626;&#3606;&#3634;&#3610;&#3633;&#3609;&#3611;&#3598;&#3636;&#3610;&#3633;&#3605;&#3636;&#3585;&#3634;&#3619;&#3594;&#3640;&#3617;&#3594;&#3609;&#3631;!A1" TargetMode="External" /><Relationship Id="rId6" Type="http://schemas.openxmlformats.org/officeDocument/2006/relationships/hyperlink" Target="../Downloads/&#3649;&#3610;&#3610;&#3615;&#3619;&#3660;&#3629;&#3617;%20&#3649;&#3610;&#3610;&#3626;&#3619;&#3640;&#3611;&#3612;&#3621;&#3585;&#3634;&#3619;&#3604;&#3635;&#3648;&#3609;&#3636;&#3609;&#3650;&#3588;&#3619;&#3591;&#3585;&#3634;&#3619;&#3610;&#3619;&#3636;&#3585;&#3634;&#3619;&#3623;&#3636;&#3594;&#3634;&#3585;&#3634;&#3619;&#3649;&#3585;&#3656;&#3594;&#3640;&#3617;&#3594;&#3609;.xls#&#3626;&#3635;&#3609;&#3633;&#3585;&#3627;&#3629;&#3626;&#3617;&#3640;&#3604;!A1" TargetMode="External" /><Relationship Id="rId7" Type="http://schemas.openxmlformats.org/officeDocument/2006/relationships/hyperlink" Target="../Downloads/&#3649;&#3610;&#3610;&#3615;&#3619;&#3660;&#3629;&#3617;%20&#3649;&#3610;&#3610;&#3626;&#3619;&#3640;&#3611;&#3612;&#3621;&#3585;&#3634;&#3619;&#3604;&#3635;&#3648;&#3609;&#3636;&#3609;&#3650;&#3588;&#3619;&#3591;&#3585;&#3634;&#3619;&#3610;&#3619;&#3636;&#3585;&#3634;&#3619;&#3623;&#3636;&#3594;&#3634;&#3585;&#3634;&#3619;&#3649;&#3585;&#3656;&#3594;&#3640;&#3617;&#3594;&#3609;.xls#'&#3626;&#3635;&#3609;&#3633;&#3585;&#3588;&#3629;&#3617;&#3614;&#3636;&#3623;&#3648;&#3605;&#3629;&#3619;&#3660;%20(&#3626;&#3591;&#3586;&#3621;&#3634;)'!A1" TargetMode="External" /><Relationship Id="rId8" Type="http://schemas.openxmlformats.org/officeDocument/2006/relationships/hyperlink" Target="../Downloads/&#3649;&#3610;&#3610;&#3615;&#3619;&#3660;&#3629;&#3617;%20&#3649;&#3610;&#3610;&#3626;&#3619;&#3640;&#3611;&#3612;&#3621;&#3585;&#3634;&#3619;&#3604;&#3635;&#3648;&#3609;&#3636;&#3609;&#3650;&#3588;&#3619;&#3591;&#3585;&#3634;&#3619;&#3610;&#3619;&#3636;&#3585;&#3634;&#3619;&#3623;&#3636;&#3594;&#3634;&#3585;&#3634;&#3619;&#3649;&#3585;&#3656;&#3594;&#3640;&#3617;&#3594;&#3609;.xls#'&#3626;&#3635;&#3609;&#3633;&#3585;&#3588;&#3629;&#3617;&#3614;&#3636;&#3623;&#3648;&#3605;&#3629;&#3619;&#3660;%20(&#3614;&#3633;&#3607;&#3621;&#3640;&#3591;)'!A1" TargetMode="External" /><Relationship Id="rId9" Type="http://schemas.openxmlformats.org/officeDocument/2006/relationships/hyperlink" Target="../Downloads/&#3649;&#3610;&#3610;&#3615;&#3619;&#3660;&#3629;&#3617;%20&#3649;&#3610;&#3610;&#3626;&#3619;&#3640;&#3611;&#3612;&#3621;&#3585;&#3634;&#3619;&#3604;&#3635;&#3648;&#3609;&#3636;&#3609;&#3650;&#3588;&#3619;&#3591;&#3585;&#3634;&#3619;&#3610;&#3619;&#3636;&#3585;&#3634;&#3619;&#3623;&#3636;&#3594;&#3634;&#3585;&#3634;&#3619;&#3649;&#3585;&#3656;&#3594;&#3640;&#3617;&#3594;&#3609;.xls#&#3626;&#3606;&#3634;&#3610;&#3633;&#3609;&#3607;&#3633;&#3585;&#3625;&#3636;&#3603;&#3588;&#3604;&#3637;&#3624;&#3638;&#3585;&#3625;&#3634;!A1" TargetMode="External" /><Relationship Id="rId10" Type="http://schemas.openxmlformats.org/officeDocument/2006/relationships/hyperlink" Target="../Downloads/&#3649;&#3610;&#3610;&#3615;&#3619;&#3660;&#3629;&#3617;%20&#3649;&#3610;&#3610;&#3626;&#3619;&#3640;&#3611;&#3612;&#3621;&#3585;&#3634;&#3619;&#3604;&#3635;&#3648;&#3609;&#3636;&#3609;&#3650;&#3588;&#3619;&#3591;&#3585;&#3634;&#3619;&#3610;&#3619;&#3636;&#3585;&#3634;&#3619;&#3623;&#3636;&#3594;&#3634;&#3585;&#3634;&#3619;&#3649;&#3585;&#3656;&#3594;&#3640;&#3617;&#3594;&#3609;.xls#&#3588;&#3603;&#3632;&#3623;&#3636;&#3607;&#3618;&#3634;&#3624;&#3634;&#3626;&#3605;&#3619;&#3660;!A1" TargetMode="External" /><Relationship Id="rId11" Type="http://schemas.openxmlformats.org/officeDocument/2006/relationships/hyperlink" Target="../Downloads/&#3649;&#3610;&#3610;&#3615;&#3619;&#3660;&#3629;&#3617;%20&#3649;&#3610;&#3610;&#3626;&#3619;&#3640;&#3611;&#3612;&#3621;&#3585;&#3634;&#3619;&#3604;&#3635;&#3648;&#3609;&#3636;&#3609;&#3650;&#3588;&#3619;&#3591;&#3585;&#3634;&#3619;&#3610;&#3619;&#3636;&#3585;&#3634;&#3619;&#3623;&#3636;&#3594;&#3634;&#3585;&#3634;&#3619;&#3649;&#3585;&#3656;&#3594;&#3640;&#3617;&#3594;&#3609;.xls#&#3588;&#3603;&#3632;&#3648;&#3607;&#3588;&#3650;&#3609;&#3650;&#3621;&#3618;&#3637;&#3649;&#3621;&#3632;&#3585;&#3634;&#3619;&#3614;&#3633;&#3602;&#3609;&#3634;&#3594;&#3640;&#3617;&#3594;&#3609;!A1" TargetMode="External" /><Relationship Id="rId12" Type="http://schemas.openxmlformats.org/officeDocument/2006/relationships/hyperlink" Target="../Downloads/&#3649;&#3610;&#3610;&#3615;&#3619;&#3660;&#3629;&#3617;%20&#3649;&#3610;&#3610;&#3626;&#3619;&#3640;&#3611;&#3612;&#3621;&#3585;&#3634;&#3619;&#3604;&#3635;&#3648;&#3609;&#3636;&#3609;&#3650;&#3588;&#3619;&#3591;&#3585;&#3634;&#3619;&#3610;&#3619;&#3636;&#3585;&#3634;&#3619;&#3623;&#3636;&#3594;&#3634;&#3585;&#3634;&#3619;&#3649;&#3585;&#3656;&#3594;&#3640;&#3617;&#3594;&#3609;.xls#&#3588;&#3603;&#3632;&#3623;&#3636;&#3607;&#3618;&#3634;&#3585;&#3634;&#3619;&#3626;&#3640;&#3586;&#3616;&#3634;&#3614;&#3649;&#3621;&#3632;&#3585;&#3634;&#3619;&#3585;&#3637;&#3628;&#3634;!A1" TargetMode="External" /><Relationship Id="rId13" Type="http://schemas.openxmlformats.org/officeDocument/2006/relationships/hyperlink" Target="../Downloads/&#3649;&#3610;&#3610;&#3615;&#3619;&#3660;&#3629;&#3617;%20&#3649;&#3610;&#3610;&#3626;&#3619;&#3640;&#3611;&#3612;&#3621;&#3585;&#3634;&#3619;&#3604;&#3635;&#3648;&#3609;&#3636;&#3609;&#3650;&#3588;&#3619;&#3591;&#3585;&#3634;&#3619;&#3610;&#3619;&#3636;&#3585;&#3634;&#3619;&#3623;&#3636;&#3594;&#3634;&#3585;&#3634;&#3619;&#3649;&#3585;&#3656;&#3594;&#3640;&#3617;&#3594;&#3609;.xls#&#3588;&#3603;&#3632;&#3617;&#3609;&#3640;&#3625;&#3618;&#3624;&#3634;&#3626;&#3605;&#3619;&#3660;&#3649;&#3621;&#3632;&#3626;&#3633;&#3591;&#3588;&#3617;&#3624;&#3634;&#3626;&#3605;&#3619;&#3660;!A1" TargetMode="External" /><Relationship Id="rId14" Type="http://schemas.openxmlformats.org/officeDocument/2006/relationships/hyperlink" Target="../Downloads/&#3649;&#3610;&#3610;&#3615;&#3619;&#3660;&#3629;&#3617;%20&#3649;&#3610;&#3610;&#3626;&#3619;&#3640;&#3611;&#3612;&#3621;&#3585;&#3634;&#3619;&#3604;&#3635;&#3648;&#3609;&#3636;&#3609;&#3650;&#3588;&#3619;&#3591;&#3585;&#3634;&#3619;&#3610;&#3619;&#3636;&#3585;&#3634;&#3619;&#3623;&#3636;&#3594;&#3634;&#3585;&#3634;&#3619;&#3649;&#3585;&#3656;&#3594;&#3640;&#3617;&#3594;&#3609;.xls#&#3588;&#3603;&#3632;&#3624;&#3636;&#3621;&#3611;&#3585;&#3619;&#3619;&#3617;&#3624;&#3634;&#3626;&#3605;&#3619;&#3660;!A1" TargetMode="External" /><Relationship Id="rId15" Type="http://schemas.openxmlformats.org/officeDocument/2006/relationships/hyperlink" Target="../Downloads/&#3649;&#3610;&#3610;&#3615;&#3619;&#3660;&#3629;&#3617;%20&#3649;&#3610;&#3610;&#3626;&#3619;&#3640;&#3611;&#3612;&#3621;&#3585;&#3634;&#3619;&#3604;&#3635;&#3648;&#3609;&#3636;&#3609;&#3650;&#3588;&#3619;&#3591;&#3585;&#3634;&#3619;&#3610;&#3619;&#3636;&#3585;&#3634;&#3619;&#3623;&#3636;&#3594;&#3634;&#3585;&#3634;&#3619;&#3649;&#3585;&#3656;&#3594;&#3640;&#3617;&#3594;&#3609;.xls#&#3588;&#3603;&#3632;&#3648;&#3624;&#3619;&#3625;&#3600;&#3624;&#3634;&#3626;&#3605;&#3619;&#3660;&#3649;&#3621;&#3632;&#3610;&#3619;&#3636;&#3627;&#3634;&#3619;&#3608;&#3640;&#3619;&#3585;&#3636;&#3592;!A1" TargetMode="External" /><Relationship Id="rId16" Type="http://schemas.openxmlformats.org/officeDocument/2006/relationships/hyperlink" Target="../Downloads/&#3649;&#3610;&#3610;&#3615;&#3619;&#3660;&#3629;&#3617;%20&#3649;&#3610;&#3610;&#3626;&#3619;&#3640;&#3611;&#3612;&#3621;&#3585;&#3634;&#3619;&#3604;&#3635;&#3648;&#3609;&#3636;&#3609;&#3650;&#3588;&#3619;&#3591;&#3585;&#3634;&#3619;&#3610;&#3619;&#3636;&#3585;&#3634;&#3619;&#3623;&#3636;&#3594;&#3634;&#3585;&#3634;&#3619;&#3649;&#3585;&#3656;&#3594;&#3640;&#3617;&#3594;&#3609;.xls#&#3588;&#3603;&#3632;&#3624;&#3638;&#3585;&#3625;&#3634;&#3624;&#3634;&#3626;&#3605;&#3619;&#3660;!A1" TargetMode="External" /><Relationship Id="rId17" Type="http://schemas.openxmlformats.org/officeDocument/2006/relationships/hyperlink" Target="../Downloads/&#3649;&#3610;&#3610;&#3615;&#3619;&#3660;&#3629;&#3617;%20&#3649;&#3610;&#3610;&#3626;&#3619;&#3640;&#3611;&#3612;&#3621;&#3585;&#3634;&#3619;&#3604;&#3635;&#3648;&#3609;&#3636;&#3609;&#3650;&#3588;&#3619;&#3591;&#3585;&#3634;&#3619;&#3610;&#3619;&#3636;&#3585;&#3634;&#3619;&#3623;&#3636;&#3594;&#3634;&#3585;&#3634;&#3619;&#3649;&#3585;&#3656;&#3594;&#3640;&#3617;&#3594;&#3609;.xls#&#3623;&#3636;&#3607;&#3618;&#3634;&#3621;&#3633;&#3618;&#3616;&#3641;&#3617;&#3636;&#3611;&#3633;&#3597;&#3597;&#3634;&#3594;&#3640;&#3617;&#3594;&#3609;!A1" TargetMode="External" /><Relationship Id="rId18" Type="http://schemas.openxmlformats.org/officeDocument/2006/relationships/hyperlink" Target="../Downloads/&#3649;&#3610;&#3610;&#3615;&#3619;&#3660;&#3629;&#3617;%20&#3649;&#3610;&#3610;&#3626;&#3619;&#3640;&#3611;&#3612;&#3621;&#3585;&#3634;&#3619;&#3604;&#3635;&#3648;&#3609;&#3636;&#3609;&#3650;&#3588;&#3619;&#3591;&#3585;&#3634;&#3619;&#3610;&#3619;&#3636;&#3585;&#3634;&#3619;&#3623;&#3636;&#3594;&#3634;&#3585;&#3634;&#3619;&#3649;&#3585;&#3656;&#3594;&#3640;&#3617;&#3594;&#3609;.xls#&#3624;&#3641;&#3609;&#3618;&#3660;&#3610;&#3656;&#3617;&#3648;&#3614;&#3634;&#3632;&#3623;&#3636;&#3626;&#3634;&#3627;&#3585;&#3636;&#3592;&#3594;&#3640;&#3617;&#3594;&#3609;!A1" TargetMode="External" /><Relationship Id="rId19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F177"/>
  <sheetViews>
    <sheetView zoomScalePageLayoutView="0" workbookViewId="0" topLeftCell="A1">
      <selection activeCell="B120" sqref="B120:B121"/>
    </sheetView>
  </sheetViews>
  <sheetFormatPr defaultColWidth="9.140625" defaultRowHeight="12.75"/>
  <cols>
    <col min="1" max="1" width="5.7109375" style="330" bestFit="1" customWidth="1"/>
    <col min="2" max="2" width="71.28125" style="331" customWidth="1"/>
    <col min="3" max="3" width="15.7109375" style="332" customWidth="1"/>
    <col min="4" max="4" width="15.7109375" style="331" bestFit="1" customWidth="1"/>
    <col min="5" max="5" width="48.7109375" style="333" customWidth="1"/>
    <col min="6" max="16384" width="9.140625" style="237" customWidth="1"/>
  </cols>
  <sheetData>
    <row r="1" spans="1:5" ht="28.5" customHeight="1">
      <c r="A1" s="415" t="s">
        <v>137</v>
      </c>
      <c r="B1" s="415"/>
      <c r="C1" s="415"/>
      <c r="D1" s="415"/>
      <c r="E1" s="236"/>
    </row>
    <row r="2" spans="1:5" ht="28.5" customHeight="1">
      <c r="A2" s="415" t="s">
        <v>138</v>
      </c>
      <c r="B2" s="415"/>
      <c r="C2" s="415"/>
      <c r="D2" s="415"/>
      <c r="E2" s="236"/>
    </row>
    <row r="3" spans="1:6" s="240" customFormat="1" ht="23.25">
      <c r="A3" s="416" t="s">
        <v>139</v>
      </c>
      <c r="B3" s="416"/>
      <c r="C3" s="416"/>
      <c r="D3" s="238"/>
      <c r="E3" s="238"/>
      <c r="F3" s="239"/>
    </row>
    <row r="4" spans="1:6" s="240" customFormat="1" ht="23.25">
      <c r="A4" s="238" t="s">
        <v>140</v>
      </c>
      <c r="B4" s="241"/>
      <c r="C4" s="242"/>
      <c r="D4" s="243"/>
      <c r="E4" s="244"/>
      <c r="F4" s="239"/>
    </row>
    <row r="5" spans="1:6" s="240" customFormat="1" ht="23.25">
      <c r="A5" s="238" t="s">
        <v>141</v>
      </c>
      <c r="B5" s="241"/>
      <c r="C5" s="242"/>
      <c r="D5" s="243"/>
      <c r="E5" s="244"/>
      <c r="F5" s="239"/>
    </row>
    <row r="6" spans="1:5" ht="32.25" customHeight="1">
      <c r="A6" s="417" t="s">
        <v>142</v>
      </c>
      <c r="B6" s="417" t="s">
        <v>11</v>
      </c>
      <c r="C6" s="419" t="s">
        <v>143</v>
      </c>
      <c r="D6" s="245" t="s">
        <v>144</v>
      </c>
      <c r="E6" s="245" t="s">
        <v>145</v>
      </c>
    </row>
    <row r="7" spans="1:5" ht="26.25" customHeight="1" thickBot="1">
      <c r="A7" s="418"/>
      <c r="B7" s="418"/>
      <c r="C7" s="420"/>
      <c r="D7" s="246" t="s">
        <v>146</v>
      </c>
      <c r="E7" s="246" t="s">
        <v>147</v>
      </c>
    </row>
    <row r="8" spans="1:5" ht="33" customHeight="1" thickBot="1">
      <c r="A8" s="247"/>
      <c r="B8" s="248" t="s">
        <v>148</v>
      </c>
      <c r="C8" s="249">
        <f>+C9+C41+C138</f>
        <v>13210000</v>
      </c>
      <c r="D8" s="250"/>
      <c r="E8" s="246"/>
    </row>
    <row r="9" spans="1:5" s="254" customFormat="1" ht="30" customHeight="1">
      <c r="A9" s="410" t="s">
        <v>30</v>
      </c>
      <c r="B9" s="411"/>
      <c r="C9" s="251">
        <f>SUM(C10+C14+C21+C24+C30+C17+C34+C37+C27)</f>
        <v>6985000</v>
      </c>
      <c r="D9" s="252"/>
      <c r="E9" s="253"/>
    </row>
    <row r="10" spans="1:5" ht="25.5" customHeight="1">
      <c r="A10" s="255"/>
      <c r="B10" s="256" t="s">
        <v>31</v>
      </c>
      <c r="C10" s="257">
        <f>SUM(C11:C12)</f>
        <v>2000000</v>
      </c>
      <c r="D10" s="258"/>
      <c r="E10" s="253"/>
    </row>
    <row r="11" spans="1:5" ht="27" customHeight="1">
      <c r="A11" s="259">
        <v>1</v>
      </c>
      <c r="B11" s="260" t="s">
        <v>32</v>
      </c>
      <c r="C11" s="261">
        <v>1000000</v>
      </c>
      <c r="D11" s="262" t="s">
        <v>149</v>
      </c>
      <c r="E11" s="263" t="s">
        <v>31</v>
      </c>
    </row>
    <row r="12" spans="1:5" ht="26.25" customHeight="1">
      <c r="A12" s="259">
        <v>2</v>
      </c>
      <c r="B12" s="260" t="s">
        <v>33</v>
      </c>
      <c r="C12" s="261">
        <v>1000000</v>
      </c>
      <c r="D12" s="262" t="s">
        <v>149</v>
      </c>
      <c r="E12" s="263" t="s">
        <v>31</v>
      </c>
    </row>
    <row r="13" spans="1:5" ht="26.25" customHeight="1">
      <c r="A13" s="259"/>
      <c r="B13" s="260"/>
      <c r="C13" s="261"/>
      <c r="D13" s="262"/>
      <c r="E13" s="263"/>
    </row>
    <row r="14" spans="1:5" s="266" customFormat="1" ht="26.25" customHeight="1">
      <c r="A14" s="264"/>
      <c r="B14" s="265" t="s">
        <v>34</v>
      </c>
      <c r="C14" s="257">
        <f>SUM(C15)</f>
        <v>1250000</v>
      </c>
      <c r="D14" s="258"/>
      <c r="E14" s="253"/>
    </row>
    <row r="15" spans="1:5" ht="30" customHeight="1">
      <c r="A15" s="259">
        <v>3</v>
      </c>
      <c r="B15" s="260" t="s">
        <v>35</v>
      </c>
      <c r="C15" s="261">
        <v>1250000</v>
      </c>
      <c r="D15" s="262" t="s">
        <v>150</v>
      </c>
      <c r="E15" s="263" t="s">
        <v>34</v>
      </c>
    </row>
    <row r="16" spans="1:5" ht="30" customHeight="1">
      <c r="A16" s="259"/>
      <c r="B16" s="260"/>
      <c r="C16" s="261"/>
      <c r="D16" s="262"/>
      <c r="E16" s="263"/>
    </row>
    <row r="17" spans="1:5" s="266" customFormat="1" ht="25.5" customHeight="1">
      <c r="A17" s="264"/>
      <c r="B17" s="265" t="s">
        <v>36</v>
      </c>
      <c r="C17" s="257">
        <f>SUM(C18:C19)</f>
        <v>700000</v>
      </c>
      <c r="D17" s="258"/>
      <c r="E17" s="253"/>
    </row>
    <row r="18" spans="1:5" ht="32.25" customHeight="1">
      <c r="A18" s="259">
        <v>4</v>
      </c>
      <c r="B18" s="260" t="s">
        <v>37</v>
      </c>
      <c r="C18" s="261">
        <v>300000</v>
      </c>
      <c r="D18" s="262" t="s">
        <v>151</v>
      </c>
      <c r="E18" s="263" t="s">
        <v>36</v>
      </c>
    </row>
    <row r="19" spans="1:5" ht="31.5" customHeight="1">
      <c r="A19" s="259">
        <v>5</v>
      </c>
      <c r="B19" s="260" t="s">
        <v>38</v>
      </c>
      <c r="C19" s="261">
        <v>400000</v>
      </c>
      <c r="D19" s="262" t="s">
        <v>152</v>
      </c>
      <c r="E19" s="263" t="s">
        <v>36</v>
      </c>
    </row>
    <row r="20" spans="1:5" ht="31.5" customHeight="1">
      <c r="A20" s="259"/>
      <c r="B20" s="260"/>
      <c r="C20" s="261"/>
      <c r="D20" s="262"/>
      <c r="E20" s="263"/>
    </row>
    <row r="21" spans="1:5" s="266" customFormat="1" ht="27.75" customHeight="1">
      <c r="A21" s="264"/>
      <c r="B21" s="265" t="s">
        <v>39</v>
      </c>
      <c r="C21" s="257">
        <f>SUM(C22)</f>
        <v>140000</v>
      </c>
      <c r="D21" s="258"/>
      <c r="E21" s="253"/>
    </row>
    <row r="22" spans="1:5" ht="25.5" customHeight="1">
      <c r="A22" s="259">
        <v>6</v>
      </c>
      <c r="B22" s="260" t="s">
        <v>40</v>
      </c>
      <c r="C22" s="261">
        <v>140000</v>
      </c>
      <c r="D22" s="262" t="s">
        <v>153</v>
      </c>
      <c r="E22" s="263" t="s">
        <v>39</v>
      </c>
    </row>
    <row r="23" spans="1:5" ht="25.5" customHeight="1">
      <c r="A23" s="259"/>
      <c r="B23" s="260"/>
      <c r="C23" s="261"/>
      <c r="D23" s="262"/>
      <c r="E23" s="263"/>
    </row>
    <row r="24" spans="1:5" s="266" customFormat="1" ht="27.75" customHeight="1">
      <c r="A24" s="264"/>
      <c r="B24" s="265" t="s">
        <v>41</v>
      </c>
      <c r="C24" s="257">
        <f>SUM(C25)</f>
        <v>300000</v>
      </c>
      <c r="D24" s="258"/>
      <c r="E24" s="253"/>
    </row>
    <row r="25" spans="1:5" ht="50.25" customHeight="1">
      <c r="A25" s="259">
        <v>7</v>
      </c>
      <c r="B25" s="260" t="s">
        <v>42</v>
      </c>
      <c r="C25" s="261">
        <v>300000</v>
      </c>
      <c r="D25" s="262" t="s">
        <v>154</v>
      </c>
      <c r="E25" s="263" t="s">
        <v>41</v>
      </c>
    </row>
    <row r="26" spans="1:5" ht="26.25" customHeight="1">
      <c r="A26" s="259"/>
      <c r="B26" s="260"/>
      <c r="C26" s="261"/>
      <c r="D26" s="262"/>
      <c r="E26" s="263"/>
    </row>
    <row r="27" spans="1:5" s="266" customFormat="1" ht="27.75" customHeight="1">
      <c r="A27" s="264"/>
      <c r="B27" s="265" t="s">
        <v>43</v>
      </c>
      <c r="C27" s="257">
        <f>SUM(C28)</f>
        <v>200000</v>
      </c>
      <c r="D27" s="258"/>
      <c r="E27" s="253"/>
    </row>
    <row r="28" spans="1:5" ht="28.5" customHeight="1">
      <c r="A28" s="259">
        <v>8</v>
      </c>
      <c r="B28" s="260" t="s">
        <v>44</v>
      </c>
      <c r="C28" s="267">
        <v>200000</v>
      </c>
      <c r="D28" s="263" t="s">
        <v>155</v>
      </c>
      <c r="E28" s="263" t="s">
        <v>43</v>
      </c>
    </row>
    <row r="29" spans="1:5" ht="28.5" customHeight="1">
      <c r="A29" s="259"/>
      <c r="B29" s="260"/>
      <c r="C29" s="267"/>
      <c r="D29" s="263"/>
      <c r="E29" s="263"/>
    </row>
    <row r="30" spans="1:5" s="266" customFormat="1" ht="28.5" customHeight="1">
      <c r="A30" s="264"/>
      <c r="B30" s="265" t="s">
        <v>45</v>
      </c>
      <c r="C30" s="257">
        <f>SUM(C31:C32)</f>
        <v>1100000</v>
      </c>
      <c r="D30" s="258"/>
      <c r="E30" s="253"/>
    </row>
    <row r="31" spans="1:5" ht="25.5" customHeight="1">
      <c r="A31" s="259">
        <v>9</v>
      </c>
      <c r="B31" s="260" t="s">
        <v>46</v>
      </c>
      <c r="C31" s="261">
        <v>300000</v>
      </c>
      <c r="D31" s="262" t="s">
        <v>149</v>
      </c>
      <c r="E31" s="263" t="s">
        <v>45</v>
      </c>
    </row>
    <row r="32" spans="1:5" ht="46.5">
      <c r="A32" s="259">
        <v>10</v>
      </c>
      <c r="B32" s="260" t="s">
        <v>47</v>
      </c>
      <c r="C32" s="261">
        <v>800000</v>
      </c>
      <c r="D32" s="262" t="s">
        <v>152</v>
      </c>
      <c r="E32" s="263" t="s">
        <v>45</v>
      </c>
    </row>
    <row r="33" spans="1:5" ht="23.25">
      <c r="A33" s="259"/>
      <c r="B33" s="260"/>
      <c r="C33" s="261"/>
      <c r="D33" s="262"/>
      <c r="E33" s="263"/>
    </row>
    <row r="34" spans="1:5" s="266" customFormat="1" ht="28.5" customHeight="1">
      <c r="A34" s="264"/>
      <c r="B34" s="265" t="s">
        <v>48</v>
      </c>
      <c r="C34" s="257">
        <f>SUM(C35)</f>
        <v>825000</v>
      </c>
      <c r="D34" s="258"/>
      <c r="E34" s="253"/>
    </row>
    <row r="35" spans="1:5" ht="46.5">
      <c r="A35" s="259">
        <v>11</v>
      </c>
      <c r="B35" s="260" t="s">
        <v>49</v>
      </c>
      <c r="C35" s="261">
        <v>825000</v>
      </c>
      <c r="D35" s="262" t="s">
        <v>156</v>
      </c>
      <c r="E35" s="263" t="s">
        <v>48</v>
      </c>
    </row>
    <row r="36" spans="1:5" ht="23.25">
      <c r="A36" s="259"/>
      <c r="B36" s="260"/>
      <c r="C36" s="261"/>
      <c r="D36" s="262"/>
      <c r="E36" s="263"/>
    </row>
    <row r="37" spans="1:5" s="266" customFormat="1" ht="25.5" customHeight="1">
      <c r="A37" s="264"/>
      <c r="B37" s="265" t="s">
        <v>50</v>
      </c>
      <c r="C37" s="257">
        <f>SUM(C38:C39)</f>
        <v>470000</v>
      </c>
      <c r="D37" s="258"/>
      <c r="E37" s="253"/>
    </row>
    <row r="38" spans="1:5" ht="30" customHeight="1">
      <c r="A38" s="259">
        <v>12</v>
      </c>
      <c r="B38" s="260" t="s">
        <v>51</v>
      </c>
      <c r="C38" s="261">
        <v>250000</v>
      </c>
      <c r="D38" s="262" t="s">
        <v>157</v>
      </c>
      <c r="E38" s="263" t="s">
        <v>50</v>
      </c>
    </row>
    <row r="39" spans="1:5" ht="23.25">
      <c r="A39" s="259">
        <v>13</v>
      </c>
      <c r="B39" s="260" t="s">
        <v>52</v>
      </c>
      <c r="C39" s="261">
        <v>220000</v>
      </c>
      <c r="D39" s="262" t="s">
        <v>158</v>
      </c>
      <c r="E39" s="263" t="s">
        <v>50</v>
      </c>
    </row>
    <row r="40" spans="1:5" ht="24" customHeight="1">
      <c r="A40" s="259"/>
      <c r="B40" s="260"/>
      <c r="C40" s="261"/>
      <c r="D40" s="262"/>
      <c r="E40" s="263"/>
    </row>
    <row r="41" spans="1:5" ht="24.75" customHeight="1">
      <c r="A41" s="412" t="s">
        <v>53</v>
      </c>
      <c r="B41" s="412"/>
      <c r="C41" s="268">
        <f>SUM(C42+C125+C74+C96+C104+C50+C113+C58+C132+C65+C93+C119+C86)</f>
        <v>2225000</v>
      </c>
      <c r="D41" s="269"/>
      <c r="E41" s="270"/>
    </row>
    <row r="42" spans="1:5" ht="25.5" customHeight="1">
      <c r="A42" s="271"/>
      <c r="B42" s="256" t="s">
        <v>41</v>
      </c>
      <c r="C42" s="257">
        <f>SUM(C43:C48)</f>
        <v>230000</v>
      </c>
      <c r="D42" s="272"/>
      <c r="E42" s="270"/>
    </row>
    <row r="43" spans="1:5" ht="69.75">
      <c r="A43" s="273">
        <v>1</v>
      </c>
      <c r="B43" s="260" t="s">
        <v>54</v>
      </c>
      <c r="C43" s="267">
        <v>40000</v>
      </c>
      <c r="D43" s="274" t="s">
        <v>159</v>
      </c>
      <c r="E43" s="274" t="s">
        <v>41</v>
      </c>
    </row>
    <row r="44" spans="1:5" ht="46.5">
      <c r="A44" s="273">
        <v>2</v>
      </c>
      <c r="B44" s="260" t="s">
        <v>55</v>
      </c>
      <c r="C44" s="267">
        <v>30000</v>
      </c>
      <c r="D44" s="274" t="s">
        <v>160</v>
      </c>
      <c r="E44" s="274" t="s">
        <v>41</v>
      </c>
    </row>
    <row r="45" spans="1:5" ht="53.25" customHeight="1">
      <c r="A45" s="273">
        <v>3</v>
      </c>
      <c r="B45" s="260" t="s">
        <v>56</v>
      </c>
      <c r="C45" s="267">
        <v>30000</v>
      </c>
      <c r="D45" s="274" t="s">
        <v>159</v>
      </c>
      <c r="E45" s="274" t="s">
        <v>41</v>
      </c>
    </row>
    <row r="46" spans="1:5" ht="53.25" customHeight="1">
      <c r="A46" s="273">
        <v>4</v>
      </c>
      <c r="B46" s="260" t="s">
        <v>57</v>
      </c>
      <c r="C46" s="267">
        <v>50000</v>
      </c>
      <c r="D46" s="274" t="s">
        <v>149</v>
      </c>
      <c r="E46" s="274" t="s">
        <v>41</v>
      </c>
    </row>
    <row r="47" spans="1:5" ht="24.75" customHeight="1">
      <c r="A47" s="273">
        <v>5</v>
      </c>
      <c r="B47" s="275" t="s">
        <v>58</v>
      </c>
      <c r="C47" s="267">
        <v>30000</v>
      </c>
      <c r="D47" s="274" t="s">
        <v>159</v>
      </c>
      <c r="E47" s="274" t="s">
        <v>41</v>
      </c>
    </row>
    <row r="48" spans="1:5" ht="23.25">
      <c r="A48" s="273">
        <v>6</v>
      </c>
      <c r="B48" s="260" t="s">
        <v>59</v>
      </c>
      <c r="C48" s="261">
        <v>50000</v>
      </c>
      <c r="D48" s="276" t="s">
        <v>161</v>
      </c>
      <c r="E48" s="274" t="s">
        <v>41</v>
      </c>
    </row>
    <row r="49" spans="1:5" ht="23.25">
      <c r="A49" s="273"/>
      <c r="B49" s="260"/>
      <c r="C49" s="261"/>
      <c r="D49" s="276"/>
      <c r="E49" s="274"/>
    </row>
    <row r="50" spans="1:5" ht="25.5" customHeight="1">
      <c r="A50" s="264"/>
      <c r="B50" s="265" t="s">
        <v>39</v>
      </c>
      <c r="C50" s="277">
        <f>SUM(C51:C56)</f>
        <v>240000</v>
      </c>
      <c r="D50" s="278"/>
      <c r="E50" s="274"/>
    </row>
    <row r="51" spans="1:5" ht="23.25">
      <c r="A51" s="273">
        <v>7</v>
      </c>
      <c r="B51" s="260" t="s">
        <v>60</v>
      </c>
      <c r="C51" s="267">
        <v>30000</v>
      </c>
      <c r="D51" s="274" t="s">
        <v>162</v>
      </c>
      <c r="E51" s="274" t="s">
        <v>39</v>
      </c>
    </row>
    <row r="52" spans="1:5" ht="25.5" customHeight="1">
      <c r="A52" s="273">
        <v>8</v>
      </c>
      <c r="B52" s="275" t="s">
        <v>61</v>
      </c>
      <c r="C52" s="267">
        <v>30000</v>
      </c>
      <c r="D52" s="274" t="s">
        <v>161</v>
      </c>
      <c r="E52" s="279" t="s">
        <v>39</v>
      </c>
    </row>
    <row r="53" spans="1:5" s="254" customFormat="1" ht="30.75" customHeight="1">
      <c r="A53" s="273">
        <v>9</v>
      </c>
      <c r="B53" s="280" t="s">
        <v>62</v>
      </c>
      <c r="C53" s="281">
        <v>50000</v>
      </c>
      <c r="D53" s="282" t="s">
        <v>163</v>
      </c>
      <c r="E53" s="279" t="s">
        <v>39</v>
      </c>
    </row>
    <row r="54" spans="1:5" ht="46.5">
      <c r="A54" s="273">
        <v>10</v>
      </c>
      <c r="B54" s="283" t="s">
        <v>63</v>
      </c>
      <c r="C54" s="281">
        <v>50000</v>
      </c>
      <c r="D54" s="282" t="s">
        <v>151</v>
      </c>
      <c r="E54" s="279" t="s">
        <v>39</v>
      </c>
    </row>
    <row r="55" spans="1:5" ht="25.5" customHeight="1">
      <c r="A55" s="273">
        <v>11</v>
      </c>
      <c r="B55" s="284" t="s">
        <v>64</v>
      </c>
      <c r="C55" s="281">
        <v>50000</v>
      </c>
      <c r="D55" s="282" t="s">
        <v>164</v>
      </c>
      <c r="E55" s="279" t="s">
        <v>39</v>
      </c>
    </row>
    <row r="56" spans="1:5" ht="46.5">
      <c r="A56" s="273">
        <v>12</v>
      </c>
      <c r="B56" s="284" t="s">
        <v>65</v>
      </c>
      <c r="C56" s="281">
        <v>30000</v>
      </c>
      <c r="D56" s="282" t="s">
        <v>163</v>
      </c>
      <c r="E56" s="279" t="s">
        <v>39</v>
      </c>
    </row>
    <row r="57" spans="1:5" ht="23.25">
      <c r="A57" s="273"/>
      <c r="B57" s="284"/>
      <c r="C57" s="281"/>
      <c r="D57" s="282"/>
      <c r="E57" s="279"/>
    </row>
    <row r="58" spans="1:5" s="266" customFormat="1" ht="27" customHeight="1">
      <c r="A58" s="264"/>
      <c r="B58" s="265" t="s">
        <v>66</v>
      </c>
      <c r="C58" s="285">
        <f>SUM(C59:C63)</f>
        <v>85000</v>
      </c>
      <c r="D58" s="286"/>
      <c r="E58" s="270"/>
    </row>
    <row r="59" spans="1:5" ht="46.5">
      <c r="A59" s="273">
        <v>13</v>
      </c>
      <c r="B59" s="260" t="s">
        <v>67</v>
      </c>
      <c r="C59" s="267">
        <v>15000</v>
      </c>
      <c r="D59" s="274" t="s">
        <v>165</v>
      </c>
      <c r="E59" s="274" t="s">
        <v>66</v>
      </c>
    </row>
    <row r="60" spans="1:5" ht="26.25" customHeight="1">
      <c r="A60" s="273">
        <v>14</v>
      </c>
      <c r="B60" s="260" t="s">
        <v>68</v>
      </c>
      <c r="C60" s="267">
        <v>20000</v>
      </c>
      <c r="D60" s="274" t="s">
        <v>159</v>
      </c>
      <c r="E60" s="274" t="s">
        <v>66</v>
      </c>
    </row>
    <row r="61" spans="1:5" ht="46.5">
      <c r="A61" s="273">
        <v>15</v>
      </c>
      <c r="B61" s="260" t="s">
        <v>69</v>
      </c>
      <c r="C61" s="267">
        <v>20000</v>
      </c>
      <c r="D61" s="274" t="s">
        <v>166</v>
      </c>
      <c r="E61" s="274" t="s">
        <v>66</v>
      </c>
    </row>
    <row r="62" spans="1:5" ht="33.75" customHeight="1">
      <c r="A62" s="273">
        <v>16</v>
      </c>
      <c r="B62" s="260" t="s">
        <v>70</v>
      </c>
      <c r="C62" s="267">
        <v>20000</v>
      </c>
      <c r="D62" s="274" t="s">
        <v>167</v>
      </c>
      <c r="E62" s="274" t="s">
        <v>66</v>
      </c>
    </row>
    <row r="63" spans="1:5" ht="30" customHeight="1">
      <c r="A63" s="273">
        <v>17</v>
      </c>
      <c r="B63" s="260" t="s">
        <v>71</v>
      </c>
      <c r="C63" s="261">
        <v>10000</v>
      </c>
      <c r="D63" s="276" t="s">
        <v>168</v>
      </c>
      <c r="E63" s="274" t="s">
        <v>66</v>
      </c>
    </row>
    <row r="64" spans="1:5" ht="30" customHeight="1">
      <c r="A64" s="273"/>
      <c r="B64" s="260"/>
      <c r="C64" s="261"/>
      <c r="D64" s="276"/>
      <c r="E64" s="274"/>
    </row>
    <row r="65" spans="1:5" ht="27" customHeight="1">
      <c r="A65" s="264"/>
      <c r="B65" s="265" t="s">
        <v>43</v>
      </c>
      <c r="C65" s="277">
        <f>SUM(C66:C72)</f>
        <v>140000</v>
      </c>
      <c r="D65" s="278"/>
      <c r="E65" s="274"/>
    </row>
    <row r="66" spans="1:5" ht="46.5">
      <c r="A66" s="273">
        <v>18</v>
      </c>
      <c r="B66" s="260" t="s">
        <v>72</v>
      </c>
      <c r="C66" s="267">
        <v>20000</v>
      </c>
      <c r="D66" s="274" t="s">
        <v>155</v>
      </c>
      <c r="E66" s="274" t="s">
        <v>43</v>
      </c>
    </row>
    <row r="67" spans="1:5" ht="46.5">
      <c r="A67" s="273">
        <v>19</v>
      </c>
      <c r="B67" s="260" t="s">
        <v>73</v>
      </c>
      <c r="C67" s="267">
        <v>20000</v>
      </c>
      <c r="D67" s="274" t="s">
        <v>169</v>
      </c>
      <c r="E67" s="274" t="s">
        <v>43</v>
      </c>
    </row>
    <row r="68" spans="1:5" ht="23.25">
      <c r="A68" s="273">
        <v>20</v>
      </c>
      <c r="B68" s="260" t="s">
        <v>74</v>
      </c>
      <c r="C68" s="267">
        <v>20000</v>
      </c>
      <c r="D68" s="274" t="s">
        <v>170</v>
      </c>
      <c r="E68" s="274" t="s">
        <v>43</v>
      </c>
    </row>
    <row r="69" spans="1:5" ht="46.5">
      <c r="A69" s="273">
        <v>21</v>
      </c>
      <c r="B69" s="260" t="s">
        <v>75</v>
      </c>
      <c r="C69" s="267">
        <v>20000</v>
      </c>
      <c r="D69" s="274" t="s">
        <v>159</v>
      </c>
      <c r="E69" s="274" t="s">
        <v>43</v>
      </c>
    </row>
    <row r="70" spans="1:5" ht="46.5">
      <c r="A70" s="273">
        <v>22</v>
      </c>
      <c r="B70" s="260" t="s">
        <v>76</v>
      </c>
      <c r="C70" s="267">
        <v>20000</v>
      </c>
      <c r="D70" s="274" t="s">
        <v>155</v>
      </c>
      <c r="E70" s="274" t="s">
        <v>43</v>
      </c>
    </row>
    <row r="71" spans="1:5" ht="46.5">
      <c r="A71" s="273">
        <v>23</v>
      </c>
      <c r="B71" s="260" t="s">
        <v>77</v>
      </c>
      <c r="C71" s="267">
        <v>20000</v>
      </c>
      <c r="D71" s="274" t="s">
        <v>155</v>
      </c>
      <c r="E71" s="274" t="s">
        <v>43</v>
      </c>
    </row>
    <row r="72" spans="1:5" ht="46.5">
      <c r="A72" s="273">
        <v>24</v>
      </c>
      <c r="B72" s="260" t="s">
        <v>78</v>
      </c>
      <c r="C72" s="267">
        <v>20000</v>
      </c>
      <c r="D72" s="274" t="s">
        <v>155</v>
      </c>
      <c r="E72" s="274" t="s">
        <v>43</v>
      </c>
    </row>
    <row r="73" spans="1:5" ht="23.25">
      <c r="A73" s="287"/>
      <c r="B73" s="288"/>
      <c r="C73" s="289"/>
      <c r="D73" s="290"/>
      <c r="E73" s="290"/>
    </row>
    <row r="74" spans="1:5" s="266" customFormat="1" ht="23.25">
      <c r="A74" s="291"/>
      <c r="B74" s="292" t="s">
        <v>45</v>
      </c>
      <c r="C74" s="293">
        <f>SUM(C75:C84)</f>
        <v>345000</v>
      </c>
      <c r="D74" s="294"/>
      <c r="E74" s="295"/>
    </row>
    <row r="75" spans="1:5" ht="46.5">
      <c r="A75" s="273">
        <v>25</v>
      </c>
      <c r="B75" s="260" t="s">
        <v>79</v>
      </c>
      <c r="C75" s="267">
        <v>25000</v>
      </c>
      <c r="D75" s="274" t="s">
        <v>159</v>
      </c>
      <c r="E75" s="274" t="s">
        <v>45</v>
      </c>
    </row>
    <row r="76" spans="1:5" ht="28.5" customHeight="1">
      <c r="A76" s="273">
        <v>26</v>
      </c>
      <c r="B76" s="260" t="s">
        <v>80</v>
      </c>
      <c r="C76" s="267">
        <v>80000</v>
      </c>
      <c r="D76" s="274" t="s">
        <v>152</v>
      </c>
      <c r="E76" s="274" t="s">
        <v>45</v>
      </c>
    </row>
    <row r="77" spans="1:5" ht="46.5">
      <c r="A77" s="273">
        <v>27</v>
      </c>
      <c r="B77" s="260" t="s">
        <v>81</v>
      </c>
      <c r="C77" s="267">
        <v>20000</v>
      </c>
      <c r="D77" s="274" t="s">
        <v>171</v>
      </c>
      <c r="E77" s="274" t="s">
        <v>45</v>
      </c>
    </row>
    <row r="78" spans="1:5" ht="23.25">
      <c r="A78" s="273">
        <v>28</v>
      </c>
      <c r="B78" s="260" t="s">
        <v>82</v>
      </c>
      <c r="C78" s="267">
        <v>20000</v>
      </c>
      <c r="D78" s="274" t="s">
        <v>172</v>
      </c>
      <c r="E78" s="274" t="s">
        <v>45</v>
      </c>
    </row>
    <row r="79" spans="1:5" ht="23.25">
      <c r="A79" s="273">
        <v>29</v>
      </c>
      <c r="B79" s="260" t="s">
        <v>83</v>
      </c>
      <c r="C79" s="267">
        <v>20000</v>
      </c>
      <c r="D79" s="274" t="s">
        <v>155</v>
      </c>
      <c r="E79" s="274" t="s">
        <v>45</v>
      </c>
    </row>
    <row r="80" spans="1:5" ht="23.25">
      <c r="A80" s="273">
        <v>30</v>
      </c>
      <c r="B80" s="260" t="s">
        <v>14</v>
      </c>
      <c r="C80" s="267">
        <v>35000</v>
      </c>
      <c r="D80" s="274" t="s">
        <v>173</v>
      </c>
      <c r="E80" s="274" t="s">
        <v>45</v>
      </c>
    </row>
    <row r="81" spans="1:5" ht="23.25">
      <c r="A81" s="273">
        <v>31</v>
      </c>
      <c r="B81" s="260" t="s">
        <v>84</v>
      </c>
      <c r="C81" s="267">
        <v>20000</v>
      </c>
      <c r="D81" s="274" t="s">
        <v>174</v>
      </c>
      <c r="E81" s="274" t="s">
        <v>45</v>
      </c>
    </row>
    <row r="82" spans="1:5" ht="23.25">
      <c r="A82" s="273">
        <v>32</v>
      </c>
      <c r="B82" s="260" t="s">
        <v>85</v>
      </c>
      <c r="C82" s="267">
        <v>45000</v>
      </c>
      <c r="D82" s="274" t="s">
        <v>175</v>
      </c>
      <c r="E82" s="274" t="s">
        <v>45</v>
      </c>
    </row>
    <row r="83" spans="1:5" ht="23.25">
      <c r="A83" s="273">
        <v>33</v>
      </c>
      <c r="B83" s="260" t="s">
        <v>86</v>
      </c>
      <c r="C83" s="267">
        <v>60000</v>
      </c>
      <c r="D83" s="274" t="s">
        <v>159</v>
      </c>
      <c r="E83" s="274" t="s">
        <v>45</v>
      </c>
    </row>
    <row r="84" spans="1:5" ht="46.5">
      <c r="A84" s="273">
        <v>34</v>
      </c>
      <c r="B84" s="260" t="s">
        <v>87</v>
      </c>
      <c r="C84" s="267">
        <v>20000</v>
      </c>
      <c r="D84" s="274" t="s">
        <v>168</v>
      </c>
      <c r="E84" s="274" t="s">
        <v>45</v>
      </c>
    </row>
    <row r="85" spans="1:5" ht="23.25">
      <c r="A85" s="273"/>
      <c r="B85" s="260"/>
      <c r="C85" s="267"/>
      <c r="D85" s="274"/>
      <c r="E85" s="274"/>
    </row>
    <row r="86" spans="1:5" ht="23.25">
      <c r="A86" s="264"/>
      <c r="B86" s="296" t="s">
        <v>88</v>
      </c>
      <c r="C86" s="285">
        <f>SUM(C87:C91)</f>
        <v>205000</v>
      </c>
      <c r="D86" s="286"/>
      <c r="E86" s="279"/>
    </row>
    <row r="87" spans="1:5" s="254" customFormat="1" ht="33.75" customHeight="1">
      <c r="A87" s="273">
        <v>35</v>
      </c>
      <c r="B87" s="280" t="s">
        <v>89</v>
      </c>
      <c r="C87" s="281">
        <v>35000</v>
      </c>
      <c r="D87" s="282" t="s">
        <v>159</v>
      </c>
      <c r="E87" s="279" t="s">
        <v>88</v>
      </c>
    </row>
    <row r="88" spans="1:5" ht="31.5" customHeight="1">
      <c r="A88" s="273">
        <v>36</v>
      </c>
      <c r="B88" s="260" t="s">
        <v>90</v>
      </c>
      <c r="C88" s="261">
        <v>10000</v>
      </c>
      <c r="D88" s="276" t="s">
        <v>176</v>
      </c>
      <c r="E88" s="274" t="s">
        <v>88</v>
      </c>
    </row>
    <row r="89" spans="1:5" ht="50.25" customHeight="1">
      <c r="A89" s="273">
        <v>37</v>
      </c>
      <c r="B89" s="260" t="s">
        <v>91</v>
      </c>
      <c r="C89" s="261">
        <v>50000</v>
      </c>
      <c r="D89" s="276" t="s">
        <v>177</v>
      </c>
      <c r="E89" s="274" t="s">
        <v>88</v>
      </c>
    </row>
    <row r="90" spans="1:5" ht="33.75" customHeight="1">
      <c r="A90" s="273">
        <v>38</v>
      </c>
      <c r="B90" s="260" t="s">
        <v>92</v>
      </c>
      <c r="C90" s="261">
        <v>50000</v>
      </c>
      <c r="D90" s="276" t="s">
        <v>176</v>
      </c>
      <c r="E90" s="274" t="s">
        <v>88</v>
      </c>
    </row>
    <row r="91" spans="1:5" ht="50.25" customHeight="1">
      <c r="A91" s="273">
        <v>39</v>
      </c>
      <c r="B91" s="260" t="s">
        <v>93</v>
      </c>
      <c r="C91" s="261">
        <v>60000</v>
      </c>
      <c r="D91" s="276" t="s">
        <v>152</v>
      </c>
      <c r="E91" s="274" t="s">
        <v>88</v>
      </c>
    </row>
    <row r="92" spans="1:5" ht="24.75" customHeight="1">
      <c r="A92" s="273"/>
      <c r="B92" s="260"/>
      <c r="C92" s="261"/>
      <c r="D92" s="276"/>
      <c r="E92" s="274"/>
    </row>
    <row r="93" spans="1:5" ht="23.25">
      <c r="A93" s="264"/>
      <c r="B93" s="265" t="s">
        <v>94</v>
      </c>
      <c r="C93" s="277">
        <f>+C94</f>
        <v>50000</v>
      </c>
      <c r="D93" s="278"/>
      <c r="E93" s="274"/>
    </row>
    <row r="94" spans="1:5" ht="23.25">
      <c r="A94" s="273">
        <v>40</v>
      </c>
      <c r="B94" s="260" t="s">
        <v>95</v>
      </c>
      <c r="C94" s="267">
        <v>50000</v>
      </c>
      <c r="D94" s="274" t="s">
        <v>149</v>
      </c>
      <c r="E94" s="274" t="s">
        <v>94</v>
      </c>
    </row>
    <row r="95" spans="1:5" ht="24.75" customHeight="1">
      <c r="A95" s="273"/>
      <c r="B95" s="260"/>
      <c r="C95" s="267"/>
      <c r="D95" s="274"/>
      <c r="E95" s="274"/>
    </row>
    <row r="96" spans="1:5" ht="23.25">
      <c r="A96" s="291"/>
      <c r="B96" s="292" t="s">
        <v>96</v>
      </c>
      <c r="C96" s="293">
        <f>SUM(C97:C102)</f>
        <v>150000</v>
      </c>
      <c r="D96" s="294"/>
      <c r="E96" s="290"/>
    </row>
    <row r="97" spans="1:5" ht="34.5" customHeight="1">
      <c r="A97" s="273">
        <v>41</v>
      </c>
      <c r="B97" s="260" t="s">
        <v>97</v>
      </c>
      <c r="C97" s="267">
        <v>20000</v>
      </c>
      <c r="D97" s="274" t="s">
        <v>178</v>
      </c>
      <c r="E97" s="274" t="s">
        <v>179</v>
      </c>
    </row>
    <row r="98" spans="1:5" ht="69.75">
      <c r="A98" s="273">
        <v>42</v>
      </c>
      <c r="B98" s="260" t="s">
        <v>98</v>
      </c>
      <c r="C98" s="267">
        <v>30000</v>
      </c>
      <c r="D98" s="274" t="s">
        <v>178</v>
      </c>
      <c r="E98" s="274" t="s">
        <v>179</v>
      </c>
    </row>
    <row r="99" spans="1:5" ht="46.5">
      <c r="A99" s="273">
        <v>43</v>
      </c>
      <c r="B99" s="260" t="s">
        <v>99</v>
      </c>
      <c r="C99" s="267">
        <v>20000</v>
      </c>
      <c r="D99" s="274" t="s">
        <v>178</v>
      </c>
      <c r="E99" s="274" t="s">
        <v>179</v>
      </c>
    </row>
    <row r="100" spans="1:5" ht="46.5">
      <c r="A100" s="273">
        <v>44</v>
      </c>
      <c r="B100" s="260" t="s">
        <v>100</v>
      </c>
      <c r="C100" s="267">
        <v>20000</v>
      </c>
      <c r="D100" s="274" t="s">
        <v>178</v>
      </c>
      <c r="E100" s="274" t="s">
        <v>179</v>
      </c>
    </row>
    <row r="101" spans="1:5" ht="46.5">
      <c r="A101" s="273">
        <v>45</v>
      </c>
      <c r="B101" s="260" t="s">
        <v>101</v>
      </c>
      <c r="C101" s="267">
        <v>30000</v>
      </c>
      <c r="D101" s="274" t="s">
        <v>176</v>
      </c>
      <c r="E101" s="274" t="s">
        <v>179</v>
      </c>
    </row>
    <row r="102" spans="1:5" ht="74.25" customHeight="1">
      <c r="A102" s="273">
        <v>46</v>
      </c>
      <c r="B102" s="260" t="s">
        <v>102</v>
      </c>
      <c r="C102" s="267">
        <v>30000</v>
      </c>
      <c r="D102" s="274" t="s">
        <v>159</v>
      </c>
      <c r="E102" s="274" t="s">
        <v>179</v>
      </c>
    </row>
    <row r="103" spans="1:5" ht="26.25" customHeight="1">
      <c r="A103" s="273"/>
      <c r="B103" s="260"/>
      <c r="C103" s="267"/>
      <c r="D103" s="274"/>
      <c r="E103" s="274"/>
    </row>
    <row r="104" spans="1:5" s="266" customFormat="1" ht="26.25" customHeight="1">
      <c r="A104" s="264"/>
      <c r="B104" s="265" t="s">
        <v>103</v>
      </c>
      <c r="C104" s="277">
        <f>SUM(C105:C111)</f>
        <v>145000</v>
      </c>
      <c r="D104" s="278"/>
      <c r="E104" s="270"/>
    </row>
    <row r="105" spans="1:5" ht="46.5">
      <c r="A105" s="273">
        <v>47</v>
      </c>
      <c r="B105" s="260" t="s">
        <v>104</v>
      </c>
      <c r="C105" s="267">
        <v>20000</v>
      </c>
      <c r="D105" s="274" t="s">
        <v>155</v>
      </c>
      <c r="E105" s="274" t="s">
        <v>180</v>
      </c>
    </row>
    <row r="106" spans="1:5" ht="23.25">
      <c r="A106" s="273">
        <v>48</v>
      </c>
      <c r="B106" s="260" t="s">
        <v>105</v>
      </c>
      <c r="C106" s="267">
        <v>20000</v>
      </c>
      <c r="D106" s="274" t="s">
        <v>159</v>
      </c>
      <c r="E106" s="274" t="s">
        <v>180</v>
      </c>
    </row>
    <row r="107" spans="1:5" ht="23.25">
      <c r="A107" s="273">
        <v>49</v>
      </c>
      <c r="B107" s="260" t="s">
        <v>1</v>
      </c>
      <c r="C107" s="267">
        <v>25000</v>
      </c>
      <c r="D107" s="274" t="s">
        <v>149</v>
      </c>
      <c r="E107" s="274" t="s">
        <v>180</v>
      </c>
    </row>
    <row r="108" spans="1:5" ht="23.25">
      <c r="A108" s="273">
        <v>50</v>
      </c>
      <c r="B108" s="260" t="s">
        <v>106</v>
      </c>
      <c r="C108" s="267">
        <v>20000</v>
      </c>
      <c r="D108" s="274" t="s">
        <v>151</v>
      </c>
      <c r="E108" s="274" t="s">
        <v>180</v>
      </c>
    </row>
    <row r="109" spans="1:5" ht="46.5">
      <c r="A109" s="273">
        <v>51</v>
      </c>
      <c r="B109" s="260" t="s">
        <v>107</v>
      </c>
      <c r="C109" s="267">
        <v>20000</v>
      </c>
      <c r="D109" s="274" t="s">
        <v>176</v>
      </c>
      <c r="E109" s="274" t="s">
        <v>180</v>
      </c>
    </row>
    <row r="110" spans="1:5" ht="46.5">
      <c r="A110" s="273">
        <v>52</v>
      </c>
      <c r="B110" s="260" t="s">
        <v>108</v>
      </c>
      <c r="C110" s="267">
        <v>20000</v>
      </c>
      <c r="D110" s="274" t="s">
        <v>176</v>
      </c>
      <c r="E110" s="274" t="s">
        <v>180</v>
      </c>
    </row>
    <row r="111" spans="1:5" ht="51" customHeight="1">
      <c r="A111" s="273">
        <v>53</v>
      </c>
      <c r="B111" s="260" t="s">
        <v>109</v>
      </c>
      <c r="C111" s="281">
        <v>20000</v>
      </c>
      <c r="D111" s="282" t="s">
        <v>151</v>
      </c>
      <c r="E111" s="274" t="s">
        <v>180</v>
      </c>
    </row>
    <row r="112" spans="1:5" ht="18" customHeight="1">
      <c r="A112" s="273"/>
      <c r="B112" s="260"/>
      <c r="C112" s="281"/>
      <c r="D112" s="282"/>
      <c r="E112" s="274"/>
    </row>
    <row r="113" spans="1:5" s="266" customFormat="1" ht="26.25" customHeight="1">
      <c r="A113" s="264"/>
      <c r="B113" s="297" t="s">
        <v>110</v>
      </c>
      <c r="C113" s="277">
        <f>SUM(C114:C117)</f>
        <v>40000</v>
      </c>
      <c r="D113" s="278"/>
      <c r="E113" s="270"/>
    </row>
    <row r="114" spans="1:5" ht="46.5">
      <c r="A114" s="273">
        <v>54</v>
      </c>
      <c r="B114" s="260" t="s">
        <v>111</v>
      </c>
      <c r="C114" s="267">
        <v>10000</v>
      </c>
      <c r="D114" s="274" t="s">
        <v>159</v>
      </c>
      <c r="E114" s="274" t="s">
        <v>110</v>
      </c>
    </row>
    <row r="115" spans="1:5" ht="29.25" customHeight="1">
      <c r="A115" s="273">
        <v>55</v>
      </c>
      <c r="B115" s="298" t="s">
        <v>112</v>
      </c>
      <c r="C115" s="281">
        <v>10000</v>
      </c>
      <c r="D115" s="282" t="s">
        <v>159</v>
      </c>
      <c r="E115" s="274" t="s">
        <v>110</v>
      </c>
    </row>
    <row r="116" spans="1:5" ht="46.5">
      <c r="A116" s="273">
        <v>56</v>
      </c>
      <c r="B116" s="260" t="s">
        <v>113</v>
      </c>
      <c r="C116" s="267">
        <v>10000</v>
      </c>
      <c r="D116" s="274" t="s">
        <v>181</v>
      </c>
      <c r="E116" s="274" t="s">
        <v>110</v>
      </c>
    </row>
    <row r="117" spans="1:5" ht="46.5">
      <c r="A117" s="273">
        <v>57</v>
      </c>
      <c r="B117" s="260" t="s">
        <v>114</v>
      </c>
      <c r="C117" s="267">
        <v>10000</v>
      </c>
      <c r="D117" s="274" t="s">
        <v>155</v>
      </c>
      <c r="E117" s="274" t="s">
        <v>110</v>
      </c>
    </row>
    <row r="118" spans="1:5" ht="16.5" customHeight="1">
      <c r="A118" s="273"/>
      <c r="B118" s="260"/>
      <c r="C118" s="267"/>
      <c r="D118" s="274"/>
      <c r="E118" s="274"/>
    </row>
    <row r="119" spans="1:5" ht="23.25">
      <c r="A119" s="264"/>
      <c r="B119" s="265" t="s">
        <v>115</v>
      </c>
      <c r="C119" s="277">
        <f>SUM(C120:C123)</f>
        <v>160000</v>
      </c>
      <c r="D119" s="278"/>
      <c r="E119" s="274"/>
    </row>
    <row r="120" spans="1:5" ht="23.25">
      <c r="A120" s="273">
        <v>58</v>
      </c>
      <c r="B120" s="284" t="s">
        <v>116</v>
      </c>
      <c r="C120" s="281">
        <v>50000</v>
      </c>
      <c r="D120" s="282" t="s">
        <v>182</v>
      </c>
      <c r="E120" s="279" t="s">
        <v>115</v>
      </c>
    </row>
    <row r="121" spans="1:5" ht="23.25">
      <c r="A121" s="273">
        <v>59</v>
      </c>
      <c r="B121" s="284" t="s">
        <v>117</v>
      </c>
      <c r="C121" s="281">
        <v>30000</v>
      </c>
      <c r="D121" s="282" t="s">
        <v>176</v>
      </c>
      <c r="E121" s="279" t="s">
        <v>115</v>
      </c>
    </row>
    <row r="122" spans="1:5" ht="23.25">
      <c r="A122" s="273">
        <v>60</v>
      </c>
      <c r="B122" s="284" t="s">
        <v>118</v>
      </c>
      <c r="C122" s="281">
        <v>50000</v>
      </c>
      <c r="D122" s="282" t="s">
        <v>183</v>
      </c>
      <c r="E122" s="279" t="s">
        <v>115</v>
      </c>
    </row>
    <row r="123" spans="1:5" ht="23.25">
      <c r="A123" s="273">
        <v>61</v>
      </c>
      <c r="B123" s="284" t="s">
        <v>119</v>
      </c>
      <c r="C123" s="281">
        <v>30000</v>
      </c>
      <c r="D123" s="282" t="s">
        <v>182</v>
      </c>
      <c r="E123" s="279" t="s">
        <v>115</v>
      </c>
    </row>
    <row r="124" spans="1:5" ht="18" customHeight="1">
      <c r="A124" s="299"/>
      <c r="B124" s="300"/>
      <c r="C124" s="301"/>
      <c r="D124" s="302"/>
      <c r="E124" s="303"/>
    </row>
    <row r="125" spans="1:5" s="266" customFormat="1" ht="25.5" customHeight="1">
      <c r="A125" s="264"/>
      <c r="B125" s="265" t="s">
        <v>120</v>
      </c>
      <c r="C125" s="277">
        <f>SUM(C126:C130)</f>
        <v>360000</v>
      </c>
      <c r="D125" s="278"/>
      <c r="E125" s="270"/>
    </row>
    <row r="126" spans="1:5" ht="54" customHeight="1">
      <c r="A126" s="273">
        <v>62</v>
      </c>
      <c r="B126" s="260" t="s">
        <v>121</v>
      </c>
      <c r="C126" s="267">
        <v>60000</v>
      </c>
      <c r="D126" s="274" t="s">
        <v>184</v>
      </c>
      <c r="E126" s="274" t="s">
        <v>120</v>
      </c>
    </row>
    <row r="127" spans="1:5" ht="23.25">
      <c r="A127" s="273">
        <v>63</v>
      </c>
      <c r="B127" s="260" t="s">
        <v>122</v>
      </c>
      <c r="C127" s="267">
        <v>50000</v>
      </c>
      <c r="D127" s="274" t="s">
        <v>162</v>
      </c>
      <c r="E127" s="274" t="s">
        <v>120</v>
      </c>
    </row>
    <row r="128" spans="1:5" ht="23.25">
      <c r="A128" s="273">
        <v>64</v>
      </c>
      <c r="B128" s="284" t="s">
        <v>123</v>
      </c>
      <c r="C128" s="281">
        <v>120000</v>
      </c>
      <c r="D128" s="282" t="s">
        <v>185</v>
      </c>
      <c r="E128" s="279" t="s">
        <v>120</v>
      </c>
    </row>
    <row r="129" spans="1:5" ht="36.75" customHeight="1">
      <c r="A129" s="273">
        <v>65</v>
      </c>
      <c r="B129" s="260" t="s">
        <v>124</v>
      </c>
      <c r="C129" s="261">
        <v>50000</v>
      </c>
      <c r="D129" s="276" t="s">
        <v>173</v>
      </c>
      <c r="E129" s="274" t="s">
        <v>120</v>
      </c>
    </row>
    <row r="130" spans="1:5" ht="33.75" customHeight="1">
      <c r="A130" s="273">
        <v>66</v>
      </c>
      <c r="B130" s="260" t="s">
        <v>125</v>
      </c>
      <c r="C130" s="261">
        <v>80000</v>
      </c>
      <c r="D130" s="276" t="s">
        <v>152</v>
      </c>
      <c r="E130" s="274" t="s">
        <v>120</v>
      </c>
    </row>
    <row r="131" spans="1:5" ht="24.75" customHeight="1">
      <c r="A131" s="273"/>
      <c r="B131" s="260"/>
      <c r="C131" s="261"/>
      <c r="D131" s="276"/>
      <c r="E131" s="274"/>
    </row>
    <row r="132" spans="1:5" ht="29.25" customHeight="1">
      <c r="A132" s="264"/>
      <c r="B132" s="265" t="s">
        <v>126</v>
      </c>
      <c r="C132" s="277">
        <f>SUM(C133:C136)</f>
        <v>75000</v>
      </c>
      <c r="D132" s="278"/>
      <c r="E132" s="274"/>
    </row>
    <row r="133" spans="1:5" ht="30.75" customHeight="1">
      <c r="A133" s="273">
        <v>67</v>
      </c>
      <c r="B133" s="260" t="s">
        <v>127</v>
      </c>
      <c r="C133" s="267">
        <v>20000</v>
      </c>
      <c r="D133" s="274" t="s">
        <v>162</v>
      </c>
      <c r="E133" s="274" t="s">
        <v>126</v>
      </c>
    </row>
    <row r="134" spans="1:5" ht="46.5">
      <c r="A134" s="273">
        <v>68</v>
      </c>
      <c r="B134" s="260" t="s">
        <v>128</v>
      </c>
      <c r="C134" s="281">
        <v>10000</v>
      </c>
      <c r="D134" s="282" t="s">
        <v>181</v>
      </c>
      <c r="E134" s="279" t="s">
        <v>126</v>
      </c>
    </row>
    <row r="135" spans="1:5" ht="30" customHeight="1">
      <c r="A135" s="273">
        <v>69</v>
      </c>
      <c r="B135" s="260" t="s">
        <v>129</v>
      </c>
      <c r="C135" s="267">
        <v>10000</v>
      </c>
      <c r="D135" s="274" t="s">
        <v>181</v>
      </c>
      <c r="E135" s="279" t="s">
        <v>126</v>
      </c>
    </row>
    <row r="136" spans="1:5" ht="34.5" customHeight="1">
      <c r="A136" s="273">
        <v>70</v>
      </c>
      <c r="B136" s="280" t="s">
        <v>130</v>
      </c>
      <c r="C136" s="281">
        <v>35000</v>
      </c>
      <c r="D136" s="282" t="s">
        <v>173</v>
      </c>
      <c r="E136" s="279" t="s">
        <v>126</v>
      </c>
    </row>
    <row r="137" spans="1:5" ht="27.75" customHeight="1">
      <c r="A137" s="304"/>
      <c r="B137" s="305"/>
      <c r="C137" s="281"/>
      <c r="D137" s="282"/>
      <c r="E137" s="279"/>
    </row>
    <row r="138" spans="1:5" ht="47.25" customHeight="1">
      <c r="A138" s="413" t="s">
        <v>131</v>
      </c>
      <c r="B138" s="414"/>
      <c r="C138" s="268">
        <f>SUM(C139+C146)</f>
        <v>4000000</v>
      </c>
      <c r="D138" s="269"/>
      <c r="E138" s="270"/>
    </row>
    <row r="139" spans="1:5" ht="25.5" customHeight="1">
      <c r="A139" s="271"/>
      <c r="B139" s="256" t="s">
        <v>41</v>
      </c>
      <c r="C139" s="257">
        <f>SUM(C140:C141)</f>
        <v>3000000</v>
      </c>
      <c r="D139" s="272"/>
      <c r="E139" s="270"/>
    </row>
    <row r="140" spans="1:5" ht="23.25">
      <c r="A140" s="306">
        <v>1</v>
      </c>
      <c r="B140" s="307" t="s">
        <v>0</v>
      </c>
      <c r="C140" s="308">
        <v>3000000</v>
      </c>
      <c r="D140" s="309" t="s">
        <v>152</v>
      </c>
      <c r="E140" s="309" t="s">
        <v>41</v>
      </c>
    </row>
    <row r="141" spans="1:5" ht="23.25">
      <c r="A141" s="287"/>
      <c r="B141" s="288" t="s">
        <v>132</v>
      </c>
      <c r="C141" s="289"/>
      <c r="D141" s="290"/>
      <c r="E141" s="290"/>
    </row>
    <row r="142" spans="1:5" ht="23.25">
      <c r="A142" s="310"/>
      <c r="B142" s="311"/>
      <c r="C142" s="312"/>
      <c r="D142" s="313"/>
      <c r="E142" s="313"/>
    </row>
    <row r="143" spans="1:5" ht="23.25">
      <c r="A143" s="314"/>
      <c r="B143" s="315"/>
      <c r="C143" s="316"/>
      <c r="D143" s="317"/>
      <c r="E143" s="317"/>
    </row>
    <row r="144" spans="1:5" ht="23.25">
      <c r="A144" s="314"/>
      <c r="B144" s="315"/>
      <c r="C144" s="316"/>
      <c r="D144" s="317"/>
      <c r="E144" s="317"/>
    </row>
    <row r="145" spans="1:5" ht="23.25">
      <c r="A145" s="314"/>
      <c r="B145" s="315"/>
      <c r="C145" s="316"/>
      <c r="D145" s="317"/>
      <c r="E145" s="317"/>
    </row>
    <row r="146" spans="1:5" ht="25.5" customHeight="1">
      <c r="A146" s="318"/>
      <c r="B146" s="319" t="s">
        <v>43</v>
      </c>
      <c r="C146" s="320">
        <f>SUM(C147:C148)</f>
        <v>1000000</v>
      </c>
      <c r="D146" s="321"/>
      <c r="E146" s="295"/>
    </row>
    <row r="147" spans="1:5" ht="46.5">
      <c r="A147" s="306">
        <v>2</v>
      </c>
      <c r="B147" s="307" t="s">
        <v>133</v>
      </c>
      <c r="C147" s="308">
        <v>1000000</v>
      </c>
      <c r="D147" s="309" t="s">
        <v>152</v>
      </c>
      <c r="E147" s="309" t="s">
        <v>41</v>
      </c>
    </row>
    <row r="148" spans="1:5" ht="23.25">
      <c r="A148" s="322"/>
      <c r="B148" s="323" t="s">
        <v>134</v>
      </c>
      <c r="C148" s="324"/>
      <c r="D148" s="325"/>
      <c r="E148" s="325"/>
    </row>
    <row r="149" spans="1:5" ht="23.25">
      <c r="A149" s="326"/>
      <c r="B149" s="327"/>
      <c r="C149" s="328"/>
      <c r="D149" s="327"/>
      <c r="E149" s="329"/>
    </row>
    <row r="174" spans="2:3" ht="23.25">
      <c r="B174" s="330" t="s">
        <v>186</v>
      </c>
      <c r="C174" s="332">
        <v>23270000</v>
      </c>
    </row>
    <row r="175" spans="2:3" ht="23.25">
      <c r="B175" s="330" t="s">
        <v>187</v>
      </c>
      <c r="C175" s="332">
        <f>+C8</f>
        <v>13210000</v>
      </c>
    </row>
    <row r="176" spans="2:3" ht="23.25">
      <c r="B176" s="330" t="s">
        <v>188</v>
      </c>
      <c r="C176" s="332">
        <v>8566600</v>
      </c>
    </row>
    <row r="177" spans="2:3" ht="24" thickBot="1">
      <c r="B177" s="235" t="s">
        <v>189</v>
      </c>
      <c r="C177" s="334">
        <f>+C174-C175-C176</f>
        <v>1493400</v>
      </c>
    </row>
    <row r="178" ht="24" thickTop="1"/>
  </sheetData>
  <sheetProtection/>
  <mergeCells count="9">
    <mergeCell ref="A9:B9"/>
    <mergeCell ref="A41:B41"/>
    <mergeCell ref="A138:B138"/>
    <mergeCell ref="A1:D1"/>
    <mergeCell ref="A2:D2"/>
    <mergeCell ref="A3:C3"/>
    <mergeCell ref="A6:A7"/>
    <mergeCell ref="B6:B7"/>
    <mergeCell ref="C6:C7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B2:H25"/>
  <sheetViews>
    <sheetView showGridLines="0" zoomScalePageLayoutView="0" workbookViewId="0" topLeftCell="A1">
      <selection activeCell="G8" sqref="G8:G9"/>
    </sheetView>
  </sheetViews>
  <sheetFormatPr defaultColWidth="9.140625" defaultRowHeight="12.75"/>
  <cols>
    <col min="1" max="1" width="2.57421875" style="375" customWidth="1"/>
    <col min="2" max="2" width="51.00390625" style="375" customWidth="1"/>
    <col min="3" max="4" width="12.7109375" style="380" customWidth="1"/>
    <col min="5" max="5" width="21.28125" style="375" customWidth="1"/>
    <col min="6" max="6" width="22.421875" style="375" customWidth="1"/>
    <col min="7" max="7" width="28.421875" style="375" bestFit="1" customWidth="1"/>
    <col min="8" max="8" width="31.8515625" style="375" customWidth="1"/>
    <col min="9" max="16384" width="9.140625" style="375" customWidth="1"/>
  </cols>
  <sheetData>
    <row r="1" ht="11.25" customHeight="1"/>
    <row r="2" spans="2:8" ht="29.25">
      <c r="B2" s="442" t="s">
        <v>193</v>
      </c>
      <c r="C2" s="442"/>
      <c r="D2" s="442"/>
      <c r="E2" s="442"/>
      <c r="F2" s="442"/>
      <c r="G2" s="442"/>
      <c r="H2" s="442"/>
    </row>
    <row r="3" spans="2:8" ht="29.25">
      <c r="B3" s="442" t="s">
        <v>194</v>
      </c>
      <c r="C3" s="442"/>
      <c r="D3" s="442"/>
      <c r="E3" s="442"/>
      <c r="F3" s="442"/>
      <c r="G3" s="442"/>
      <c r="H3" s="442"/>
    </row>
    <row r="4" spans="2:8" ht="29.25">
      <c r="B4" s="442" t="s">
        <v>198</v>
      </c>
      <c r="C4" s="442"/>
      <c r="D4" s="442"/>
      <c r="E4" s="442"/>
      <c r="F4" s="442"/>
      <c r="G4" s="442"/>
      <c r="H4" s="442"/>
    </row>
    <row r="5" ht="7.5" customHeight="1"/>
    <row r="6" spans="2:8" ht="24" customHeight="1">
      <c r="B6" s="441" t="s">
        <v>321</v>
      </c>
      <c r="C6" s="441"/>
      <c r="D6" s="441"/>
      <c r="E6" s="441"/>
      <c r="F6" s="441"/>
      <c r="G6" s="441"/>
      <c r="H6" s="441"/>
    </row>
    <row r="7" ht="7.5" customHeight="1"/>
    <row r="8" spans="2:8" ht="24.75" customHeight="1">
      <c r="B8" s="376" t="s">
        <v>190</v>
      </c>
      <c r="C8" s="443" t="s">
        <v>186</v>
      </c>
      <c r="D8" s="444"/>
      <c r="E8" s="376" t="s">
        <v>192</v>
      </c>
      <c r="F8" s="376" t="s">
        <v>195</v>
      </c>
      <c r="G8" s="376" t="s">
        <v>379</v>
      </c>
      <c r="H8" s="376" t="s">
        <v>199</v>
      </c>
    </row>
    <row r="9" spans="2:8" ht="24.75" customHeight="1">
      <c r="B9" s="377"/>
      <c r="C9" s="381" t="s">
        <v>187</v>
      </c>
      <c r="D9" s="381" t="s">
        <v>191</v>
      </c>
      <c r="E9" s="377" t="s">
        <v>196</v>
      </c>
      <c r="F9" s="377" t="s">
        <v>197</v>
      </c>
      <c r="G9" s="377" t="s">
        <v>380</v>
      </c>
      <c r="H9" s="377" t="s">
        <v>200</v>
      </c>
    </row>
    <row r="10" spans="2:8" s="386" customFormat="1" ht="28.5" customHeight="1">
      <c r="B10" s="389" t="s">
        <v>322</v>
      </c>
      <c r="C10" s="384">
        <v>20000</v>
      </c>
      <c r="D10" s="384"/>
      <c r="E10" s="376"/>
      <c r="F10" s="376"/>
      <c r="G10" s="376"/>
      <c r="H10" s="376"/>
    </row>
    <row r="11" spans="2:8" s="386" customFormat="1" ht="28.5" customHeight="1">
      <c r="B11" s="329" t="s">
        <v>323</v>
      </c>
      <c r="C11" s="381"/>
      <c r="D11" s="381"/>
      <c r="E11" s="377"/>
      <c r="F11" s="377"/>
      <c r="G11" s="377"/>
      <c r="H11" s="377"/>
    </row>
    <row r="12" spans="2:8" s="386" customFormat="1" ht="28.5" customHeight="1">
      <c r="B12" s="387" t="s">
        <v>324</v>
      </c>
      <c r="C12" s="382">
        <v>20000</v>
      </c>
      <c r="D12" s="382"/>
      <c r="E12" s="378"/>
      <c r="F12" s="378"/>
      <c r="G12" s="378"/>
      <c r="H12" s="378"/>
    </row>
    <row r="13" spans="2:8" s="386" customFormat="1" ht="28.5" customHeight="1">
      <c r="B13" s="389" t="s">
        <v>326</v>
      </c>
      <c r="C13" s="384">
        <v>25000</v>
      </c>
      <c r="D13" s="384"/>
      <c r="E13" s="376"/>
      <c r="F13" s="376"/>
      <c r="G13" s="376"/>
      <c r="H13" s="376"/>
    </row>
    <row r="14" spans="2:8" s="386" customFormat="1" ht="28.5" customHeight="1">
      <c r="B14" s="329" t="s">
        <v>325</v>
      </c>
      <c r="C14" s="381"/>
      <c r="D14" s="381"/>
      <c r="E14" s="377"/>
      <c r="F14" s="377"/>
      <c r="G14" s="377"/>
      <c r="H14" s="377"/>
    </row>
    <row r="15" spans="2:8" s="386" customFormat="1" ht="28.5" customHeight="1">
      <c r="B15" s="389" t="s">
        <v>328</v>
      </c>
      <c r="C15" s="384">
        <v>20000</v>
      </c>
      <c r="D15" s="384"/>
      <c r="E15" s="376"/>
      <c r="F15" s="376"/>
      <c r="G15" s="376"/>
      <c r="H15" s="376"/>
    </row>
    <row r="16" spans="2:8" s="386" customFormat="1" ht="28.5" customHeight="1">
      <c r="B16" s="329" t="s">
        <v>327</v>
      </c>
      <c r="C16" s="381"/>
      <c r="D16" s="381"/>
      <c r="E16" s="377"/>
      <c r="F16" s="377"/>
      <c r="G16" s="377"/>
      <c r="H16" s="377"/>
    </row>
    <row r="17" spans="2:8" s="386" customFormat="1" ht="28.5" customHeight="1">
      <c r="B17" s="389" t="s">
        <v>329</v>
      </c>
      <c r="C17" s="384">
        <v>20000</v>
      </c>
      <c r="D17" s="384"/>
      <c r="E17" s="376"/>
      <c r="F17" s="376"/>
      <c r="G17" s="376"/>
      <c r="H17" s="376"/>
    </row>
    <row r="18" spans="2:8" s="386" customFormat="1" ht="28.5" customHeight="1">
      <c r="B18" s="391" t="s">
        <v>330</v>
      </c>
      <c r="C18" s="393"/>
      <c r="D18" s="393"/>
      <c r="E18" s="394"/>
      <c r="F18" s="394"/>
      <c r="G18" s="394"/>
      <c r="H18" s="394"/>
    </row>
    <row r="19" spans="2:8" s="386" customFormat="1" ht="28.5" customHeight="1">
      <c r="B19" s="329" t="s">
        <v>331</v>
      </c>
      <c r="C19" s="381"/>
      <c r="D19" s="381"/>
      <c r="E19" s="377"/>
      <c r="F19" s="377"/>
      <c r="G19" s="377"/>
      <c r="H19" s="377"/>
    </row>
    <row r="20" spans="2:8" s="386" customFormat="1" ht="28.5" customHeight="1">
      <c r="B20" s="389" t="s">
        <v>332</v>
      </c>
      <c r="C20" s="384">
        <v>20000</v>
      </c>
      <c r="D20" s="384"/>
      <c r="E20" s="376"/>
      <c r="F20" s="376"/>
      <c r="G20" s="376"/>
      <c r="H20" s="376"/>
    </row>
    <row r="21" spans="2:8" s="386" customFormat="1" ht="28.5" customHeight="1">
      <c r="B21" s="391" t="s">
        <v>333</v>
      </c>
      <c r="C21" s="393"/>
      <c r="D21" s="393"/>
      <c r="E21" s="394"/>
      <c r="F21" s="394"/>
      <c r="G21" s="394"/>
      <c r="H21" s="394"/>
    </row>
    <row r="22" spans="2:8" s="386" customFormat="1" ht="28.5" customHeight="1">
      <c r="B22" s="329" t="s">
        <v>331</v>
      </c>
      <c r="C22" s="381"/>
      <c r="D22" s="381"/>
      <c r="E22" s="377"/>
      <c r="F22" s="377"/>
      <c r="G22" s="377"/>
      <c r="H22" s="377"/>
    </row>
    <row r="23" spans="2:8" s="386" customFormat="1" ht="28.5" customHeight="1">
      <c r="B23" s="389" t="s">
        <v>334</v>
      </c>
      <c r="C23" s="384">
        <v>20000</v>
      </c>
      <c r="D23" s="384"/>
      <c r="E23" s="376"/>
      <c r="F23" s="376"/>
      <c r="G23" s="376"/>
      <c r="H23" s="376"/>
    </row>
    <row r="24" spans="2:8" s="386" customFormat="1" ht="28.5" customHeight="1">
      <c r="B24" s="391" t="s">
        <v>335</v>
      </c>
      <c r="C24" s="393"/>
      <c r="D24" s="393"/>
      <c r="E24" s="394"/>
      <c r="F24" s="394"/>
      <c r="G24" s="394"/>
      <c r="H24" s="394"/>
    </row>
    <row r="25" spans="2:8" s="386" customFormat="1" ht="28.5" customHeight="1">
      <c r="B25" s="329" t="s">
        <v>336</v>
      </c>
      <c r="C25" s="381"/>
      <c r="D25" s="381"/>
      <c r="E25" s="377"/>
      <c r="F25" s="377"/>
      <c r="G25" s="377"/>
      <c r="H25" s="377"/>
    </row>
    <row r="26" ht="24.75" customHeight="1"/>
    <row r="27" ht="24.75" customHeight="1"/>
    <row r="28" ht="24.75" customHeight="1"/>
  </sheetData>
  <sheetProtection/>
  <mergeCells count="5">
    <mergeCell ref="B2:H2"/>
    <mergeCell ref="B3:H3"/>
    <mergeCell ref="B4:H4"/>
    <mergeCell ref="B6:H6"/>
    <mergeCell ref="C8:D8"/>
  </mergeCells>
  <printOptions/>
  <pageMargins left="0.2" right="0.22" top="0.26" bottom="0.3" header="0.17" footer="0.16"/>
  <pageSetup horizontalDpi="600" verticalDpi="6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H26"/>
  <sheetViews>
    <sheetView showGridLines="0" zoomScalePageLayoutView="0" workbookViewId="0" topLeftCell="A1">
      <selection activeCell="G8" sqref="G8:G9"/>
    </sheetView>
  </sheetViews>
  <sheetFormatPr defaultColWidth="9.140625" defaultRowHeight="12.75"/>
  <cols>
    <col min="1" max="1" width="2.57421875" style="375" customWidth="1"/>
    <col min="2" max="2" width="51.00390625" style="375" customWidth="1"/>
    <col min="3" max="4" width="12.7109375" style="380" customWidth="1"/>
    <col min="5" max="5" width="21.28125" style="375" customWidth="1"/>
    <col min="6" max="6" width="22.421875" style="375" customWidth="1"/>
    <col min="7" max="7" width="28.421875" style="375" bestFit="1" customWidth="1"/>
    <col min="8" max="8" width="31.8515625" style="375" customWidth="1"/>
    <col min="9" max="16384" width="9.140625" style="375" customWidth="1"/>
  </cols>
  <sheetData>
    <row r="1" ht="11.25" customHeight="1"/>
    <row r="2" spans="2:8" ht="29.25">
      <c r="B2" s="442" t="s">
        <v>193</v>
      </c>
      <c r="C2" s="442"/>
      <c r="D2" s="442"/>
      <c r="E2" s="442"/>
      <c r="F2" s="442"/>
      <c r="G2" s="442"/>
      <c r="H2" s="442"/>
    </row>
    <row r="3" spans="2:8" ht="29.25">
      <c r="B3" s="442" t="s">
        <v>194</v>
      </c>
      <c r="C3" s="442"/>
      <c r="D3" s="442"/>
      <c r="E3" s="442"/>
      <c r="F3" s="442"/>
      <c r="G3" s="442"/>
      <c r="H3" s="442"/>
    </row>
    <row r="4" spans="2:8" ht="29.25">
      <c r="B4" s="442" t="s">
        <v>198</v>
      </c>
      <c r="C4" s="442"/>
      <c r="D4" s="442"/>
      <c r="E4" s="442"/>
      <c r="F4" s="442"/>
      <c r="G4" s="442"/>
      <c r="H4" s="442"/>
    </row>
    <row r="5" ht="7.5" customHeight="1"/>
    <row r="6" spans="2:8" ht="24" customHeight="1">
      <c r="B6" s="441" t="s">
        <v>337</v>
      </c>
      <c r="C6" s="441"/>
      <c r="D6" s="441"/>
      <c r="E6" s="441"/>
      <c r="F6" s="441"/>
      <c r="G6" s="441"/>
      <c r="H6" s="441"/>
    </row>
    <row r="7" ht="7.5" customHeight="1"/>
    <row r="8" spans="2:8" ht="24.75" customHeight="1">
      <c r="B8" s="376" t="s">
        <v>190</v>
      </c>
      <c r="C8" s="443" t="s">
        <v>186</v>
      </c>
      <c r="D8" s="444"/>
      <c r="E8" s="376" t="s">
        <v>192</v>
      </c>
      <c r="F8" s="376" t="s">
        <v>195</v>
      </c>
      <c r="G8" s="376" t="s">
        <v>379</v>
      </c>
      <c r="H8" s="376" t="s">
        <v>199</v>
      </c>
    </row>
    <row r="9" spans="2:8" ht="24.75" customHeight="1">
      <c r="B9" s="377"/>
      <c r="C9" s="381" t="s">
        <v>187</v>
      </c>
      <c r="D9" s="381" t="s">
        <v>191</v>
      </c>
      <c r="E9" s="377" t="s">
        <v>196</v>
      </c>
      <c r="F9" s="377" t="s">
        <v>197</v>
      </c>
      <c r="G9" s="377" t="s">
        <v>380</v>
      </c>
      <c r="H9" s="377" t="s">
        <v>200</v>
      </c>
    </row>
    <row r="10" spans="2:8" s="386" customFormat="1" ht="28.5" customHeight="1">
      <c r="B10" s="389" t="s">
        <v>338</v>
      </c>
      <c r="C10" s="384">
        <v>10000</v>
      </c>
      <c r="D10" s="384"/>
      <c r="E10" s="376"/>
      <c r="F10" s="376"/>
      <c r="G10" s="376"/>
      <c r="H10" s="376"/>
    </row>
    <row r="11" spans="2:8" s="386" customFormat="1" ht="28.5" customHeight="1">
      <c r="B11" s="329" t="s">
        <v>339</v>
      </c>
      <c r="C11" s="381"/>
      <c r="D11" s="381"/>
      <c r="E11" s="377"/>
      <c r="F11" s="377"/>
      <c r="G11" s="377"/>
      <c r="H11" s="377"/>
    </row>
    <row r="12" spans="2:8" s="386" customFormat="1" ht="28.5" customHeight="1">
      <c r="B12" s="389" t="s">
        <v>340</v>
      </c>
      <c r="C12" s="384">
        <v>10000</v>
      </c>
      <c r="D12" s="384"/>
      <c r="E12" s="376"/>
      <c r="F12" s="376"/>
      <c r="G12" s="376"/>
      <c r="H12" s="376"/>
    </row>
    <row r="13" spans="2:8" s="386" customFormat="1" ht="28.5" customHeight="1">
      <c r="B13" s="329" t="s">
        <v>341</v>
      </c>
      <c r="C13" s="381"/>
      <c r="D13" s="381"/>
      <c r="E13" s="377"/>
      <c r="F13" s="377"/>
      <c r="G13" s="377"/>
      <c r="H13" s="377"/>
    </row>
    <row r="14" spans="2:8" s="386" customFormat="1" ht="28.5" customHeight="1">
      <c r="B14" s="389" t="s">
        <v>342</v>
      </c>
      <c r="C14" s="384">
        <v>10000</v>
      </c>
      <c r="D14" s="384"/>
      <c r="E14" s="376"/>
      <c r="F14" s="376"/>
      <c r="G14" s="376"/>
      <c r="H14" s="376"/>
    </row>
    <row r="15" spans="2:8" s="386" customFormat="1" ht="28.5" customHeight="1">
      <c r="B15" s="329" t="s">
        <v>343</v>
      </c>
      <c r="C15" s="381"/>
      <c r="D15" s="381"/>
      <c r="E15" s="377"/>
      <c r="F15" s="377"/>
      <c r="G15" s="377"/>
      <c r="H15" s="377"/>
    </row>
    <row r="16" spans="2:8" s="386" customFormat="1" ht="28.5" customHeight="1">
      <c r="B16" s="389" t="s">
        <v>344</v>
      </c>
      <c r="C16" s="384">
        <v>10000</v>
      </c>
      <c r="D16" s="384"/>
      <c r="E16" s="376"/>
      <c r="F16" s="376"/>
      <c r="G16" s="376"/>
      <c r="H16" s="376"/>
    </row>
    <row r="17" spans="2:8" s="386" customFormat="1" ht="28.5" customHeight="1">
      <c r="B17" s="329" t="s">
        <v>345</v>
      </c>
      <c r="C17" s="381"/>
      <c r="D17" s="381"/>
      <c r="E17" s="377"/>
      <c r="F17" s="377"/>
      <c r="G17" s="377"/>
      <c r="H17" s="377"/>
    </row>
    <row r="18" spans="2:8" s="386" customFormat="1" ht="28.5" customHeight="1">
      <c r="B18" s="387"/>
      <c r="C18" s="382"/>
      <c r="D18" s="382"/>
      <c r="E18" s="378"/>
      <c r="F18" s="378"/>
      <c r="G18" s="378"/>
      <c r="H18" s="378"/>
    </row>
    <row r="19" spans="2:8" s="386" customFormat="1" ht="28.5" customHeight="1">
      <c r="B19" s="387"/>
      <c r="C19" s="382"/>
      <c r="D19" s="382"/>
      <c r="E19" s="378"/>
      <c r="F19" s="378"/>
      <c r="G19" s="378"/>
      <c r="H19" s="378"/>
    </row>
    <row r="20" spans="2:8" s="386" customFormat="1" ht="28.5" customHeight="1">
      <c r="B20" s="387"/>
      <c r="C20" s="382"/>
      <c r="D20" s="382"/>
      <c r="E20" s="378"/>
      <c r="F20" s="378"/>
      <c r="G20" s="378"/>
      <c r="H20" s="378"/>
    </row>
    <row r="21" spans="2:8" s="386" customFormat="1" ht="28.5" customHeight="1">
      <c r="B21" s="387"/>
      <c r="C21" s="382"/>
      <c r="D21" s="382"/>
      <c r="E21" s="378"/>
      <c r="F21" s="378"/>
      <c r="G21" s="378"/>
      <c r="H21" s="378"/>
    </row>
    <row r="22" spans="2:8" s="386" customFormat="1" ht="28.5" customHeight="1">
      <c r="B22" s="387"/>
      <c r="C22" s="382"/>
      <c r="D22" s="382"/>
      <c r="E22" s="378"/>
      <c r="F22" s="378"/>
      <c r="G22" s="378"/>
      <c r="H22" s="378"/>
    </row>
    <row r="23" spans="2:8" s="386" customFormat="1" ht="28.5" customHeight="1">
      <c r="B23" s="387"/>
      <c r="C23" s="382"/>
      <c r="D23" s="382"/>
      <c r="E23" s="378"/>
      <c r="F23" s="378"/>
      <c r="G23" s="378"/>
      <c r="H23" s="378"/>
    </row>
    <row r="24" spans="2:8" s="386" customFormat="1" ht="28.5" customHeight="1">
      <c r="B24" s="387"/>
      <c r="C24" s="382"/>
      <c r="D24" s="382"/>
      <c r="E24" s="378"/>
      <c r="F24" s="378"/>
      <c r="G24" s="378"/>
      <c r="H24" s="378"/>
    </row>
    <row r="25" spans="2:8" s="386" customFormat="1" ht="28.5" customHeight="1">
      <c r="B25" s="387"/>
      <c r="C25" s="382"/>
      <c r="D25" s="382"/>
      <c r="E25" s="378"/>
      <c r="F25" s="378"/>
      <c r="G25" s="378"/>
      <c r="H25" s="378"/>
    </row>
    <row r="26" spans="2:8" s="386" customFormat="1" ht="28.5" customHeight="1">
      <c r="B26" s="387"/>
      <c r="C26" s="382"/>
      <c r="D26" s="382"/>
      <c r="E26" s="378"/>
      <c r="F26" s="378"/>
      <c r="G26" s="378"/>
      <c r="H26" s="378"/>
    </row>
    <row r="27" ht="24.75" customHeight="1"/>
    <row r="28" ht="24.75" customHeight="1"/>
    <row r="29" ht="24.75" customHeight="1"/>
  </sheetData>
  <sheetProtection/>
  <mergeCells count="5">
    <mergeCell ref="B2:H2"/>
    <mergeCell ref="B3:H3"/>
    <mergeCell ref="B4:H4"/>
    <mergeCell ref="B6:H6"/>
    <mergeCell ref="C8:D8"/>
  </mergeCells>
  <printOptions/>
  <pageMargins left="0.2" right="0.22" top="0.26" bottom="0.3" header="0.17" footer="0.16"/>
  <pageSetup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H26"/>
  <sheetViews>
    <sheetView showGridLines="0" zoomScalePageLayoutView="0" workbookViewId="0" topLeftCell="A1">
      <selection activeCell="B18" sqref="B18"/>
    </sheetView>
  </sheetViews>
  <sheetFormatPr defaultColWidth="9.140625" defaultRowHeight="12.75"/>
  <cols>
    <col min="1" max="1" width="2.57421875" style="375" customWidth="1"/>
    <col min="2" max="2" width="51.00390625" style="375" customWidth="1"/>
    <col min="3" max="4" width="12.7109375" style="380" customWidth="1"/>
    <col min="5" max="5" width="21.28125" style="375" customWidth="1"/>
    <col min="6" max="6" width="22.421875" style="375" customWidth="1"/>
    <col min="7" max="7" width="28.421875" style="375" bestFit="1" customWidth="1"/>
    <col min="8" max="8" width="31.8515625" style="375" customWidth="1"/>
    <col min="9" max="16384" width="9.140625" style="375" customWidth="1"/>
  </cols>
  <sheetData>
    <row r="1" ht="11.25" customHeight="1"/>
    <row r="2" spans="2:8" ht="29.25">
      <c r="B2" s="442" t="s">
        <v>193</v>
      </c>
      <c r="C2" s="442"/>
      <c r="D2" s="442"/>
      <c r="E2" s="442"/>
      <c r="F2" s="442"/>
      <c r="G2" s="442"/>
      <c r="H2" s="442"/>
    </row>
    <row r="3" spans="2:8" ht="29.25">
      <c r="B3" s="442" t="s">
        <v>194</v>
      </c>
      <c r="C3" s="442"/>
      <c r="D3" s="442"/>
      <c r="E3" s="442"/>
      <c r="F3" s="442"/>
      <c r="G3" s="442"/>
      <c r="H3" s="442"/>
    </row>
    <row r="4" spans="2:8" ht="29.25">
      <c r="B4" s="442" t="s">
        <v>198</v>
      </c>
      <c r="C4" s="442"/>
      <c r="D4" s="442"/>
      <c r="E4" s="442"/>
      <c r="F4" s="442"/>
      <c r="G4" s="442"/>
      <c r="H4" s="442"/>
    </row>
    <row r="5" ht="7.5" customHeight="1"/>
    <row r="6" spans="2:8" ht="24" customHeight="1">
      <c r="B6" s="441" t="s">
        <v>346</v>
      </c>
      <c r="C6" s="441"/>
      <c r="D6" s="441"/>
      <c r="E6" s="441"/>
      <c r="F6" s="441"/>
      <c r="G6" s="441"/>
      <c r="H6" s="441"/>
    </row>
    <row r="7" ht="7.5" customHeight="1"/>
    <row r="8" spans="2:8" ht="24.75" customHeight="1">
      <c r="B8" s="376" t="s">
        <v>190</v>
      </c>
      <c r="C8" s="443" t="s">
        <v>186</v>
      </c>
      <c r="D8" s="444"/>
      <c r="E8" s="376" t="s">
        <v>192</v>
      </c>
      <c r="F8" s="376" t="s">
        <v>195</v>
      </c>
      <c r="G8" s="376" t="s">
        <v>379</v>
      </c>
      <c r="H8" s="376" t="s">
        <v>199</v>
      </c>
    </row>
    <row r="9" spans="2:8" ht="24.75" customHeight="1">
      <c r="B9" s="377"/>
      <c r="C9" s="381" t="s">
        <v>187</v>
      </c>
      <c r="D9" s="381" t="s">
        <v>191</v>
      </c>
      <c r="E9" s="377" t="s">
        <v>196</v>
      </c>
      <c r="F9" s="377" t="s">
        <v>197</v>
      </c>
      <c r="G9" s="377" t="s">
        <v>380</v>
      </c>
      <c r="H9" s="377" t="s">
        <v>200</v>
      </c>
    </row>
    <row r="10" spans="2:8" s="386" customFormat="1" ht="28.5" customHeight="1">
      <c r="B10" s="387" t="s">
        <v>347</v>
      </c>
      <c r="C10" s="382">
        <v>50000</v>
      </c>
      <c r="D10" s="382"/>
      <c r="E10" s="378"/>
      <c r="F10" s="378"/>
      <c r="G10" s="378"/>
      <c r="H10" s="378"/>
    </row>
    <row r="11" spans="2:8" s="386" customFormat="1" ht="28.5" customHeight="1">
      <c r="B11" s="387" t="s">
        <v>348</v>
      </c>
      <c r="C11" s="382">
        <v>30000</v>
      </c>
      <c r="D11" s="382"/>
      <c r="E11" s="378"/>
      <c r="F11" s="378"/>
      <c r="G11" s="378"/>
      <c r="H11" s="378"/>
    </row>
    <row r="12" spans="2:8" s="386" customFormat="1" ht="28.5" customHeight="1">
      <c r="B12" s="387" t="s">
        <v>349</v>
      </c>
      <c r="C12" s="382">
        <v>50000</v>
      </c>
      <c r="D12" s="382"/>
      <c r="E12" s="378"/>
      <c r="F12" s="378"/>
      <c r="G12" s="378"/>
      <c r="H12" s="378"/>
    </row>
    <row r="13" spans="2:8" s="386" customFormat="1" ht="28.5" customHeight="1">
      <c r="B13" s="387" t="s">
        <v>350</v>
      </c>
      <c r="C13" s="382">
        <v>30000</v>
      </c>
      <c r="D13" s="382"/>
      <c r="E13" s="378"/>
      <c r="F13" s="378"/>
      <c r="G13" s="378"/>
      <c r="H13" s="378"/>
    </row>
    <row r="14" spans="2:8" s="386" customFormat="1" ht="28.5" customHeight="1">
      <c r="B14" s="387"/>
      <c r="C14" s="382"/>
      <c r="D14" s="382"/>
      <c r="E14" s="378"/>
      <c r="F14" s="378"/>
      <c r="G14" s="378"/>
      <c r="H14" s="378"/>
    </row>
    <row r="15" spans="2:8" s="386" customFormat="1" ht="28.5" customHeight="1">
      <c r="B15" s="387"/>
      <c r="C15" s="382"/>
      <c r="D15" s="382"/>
      <c r="E15" s="378"/>
      <c r="F15" s="378"/>
      <c r="G15" s="378"/>
      <c r="H15" s="378"/>
    </row>
    <row r="16" spans="2:8" s="386" customFormat="1" ht="28.5" customHeight="1">
      <c r="B16" s="387"/>
      <c r="C16" s="382"/>
      <c r="D16" s="382"/>
      <c r="E16" s="378"/>
      <c r="F16" s="378"/>
      <c r="G16" s="378"/>
      <c r="H16" s="378"/>
    </row>
    <row r="17" spans="2:8" s="386" customFormat="1" ht="28.5" customHeight="1">
      <c r="B17" s="387"/>
      <c r="C17" s="382"/>
      <c r="D17" s="382"/>
      <c r="E17" s="378"/>
      <c r="F17" s="378"/>
      <c r="G17" s="378"/>
      <c r="H17" s="378"/>
    </row>
    <row r="18" spans="2:8" s="386" customFormat="1" ht="28.5" customHeight="1">
      <c r="B18" s="387"/>
      <c r="C18" s="382"/>
      <c r="D18" s="382"/>
      <c r="E18" s="378"/>
      <c r="F18" s="378"/>
      <c r="G18" s="378"/>
      <c r="H18" s="378"/>
    </row>
    <row r="19" spans="2:8" s="386" customFormat="1" ht="28.5" customHeight="1">
      <c r="B19" s="387"/>
      <c r="C19" s="382"/>
      <c r="D19" s="382"/>
      <c r="E19" s="378"/>
      <c r="F19" s="378"/>
      <c r="G19" s="378"/>
      <c r="H19" s="378"/>
    </row>
    <row r="20" spans="2:8" s="386" customFormat="1" ht="28.5" customHeight="1">
      <c r="B20" s="387"/>
      <c r="C20" s="382"/>
      <c r="D20" s="382"/>
      <c r="E20" s="378"/>
      <c r="F20" s="378"/>
      <c r="G20" s="378"/>
      <c r="H20" s="378"/>
    </row>
    <row r="21" spans="2:8" s="386" customFormat="1" ht="28.5" customHeight="1">
      <c r="B21" s="387"/>
      <c r="C21" s="382"/>
      <c r="D21" s="382"/>
      <c r="E21" s="378"/>
      <c r="F21" s="378"/>
      <c r="G21" s="378"/>
      <c r="H21" s="378"/>
    </row>
    <row r="22" spans="2:8" s="386" customFormat="1" ht="28.5" customHeight="1">
      <c r="B22" s="387"/>
      <c r="C22" s="382"/>
      <c r="D22" s="382"/>
      <c r="E22" s="378"/>
      <c r="F22" s="378"/>
      <c r="G22" s="378"/>
      <c r="H22" s="378"/>
    </row>
    <row r="23" spans="2:8" s="386" customFormat="1" ht="28.5" customHeight="1">
      <c r="B23" s="387"/>
      <c r="C23" s="382"/>
      <c r="D23" s="382"/>
      <c r="E23" s="378"/>
      <c r="F23" s="378"/>
      <c r="G23" s="378"/>
      <c r="H23" s="378"/>
    </row>
    <row r="24" spans="2:8" s="386" customFormat="1" ht="28.5" customHeight="1">
      <c r="B24" s="387"/>
      <c r="C24" s="382"/>
      <c r="D24" s="382"/>
      <c r="E24" s="378"/>
      <c r="F24" s="378"/>
      <c r="G24" s="378"/>
      <c r="H24" s="378"/>
    </row>
    <row r="25" spans="2:8" s="386" customFormat="1" ht="28.5" customHeight="1">
      <c r="B25" s="387"/>
      <c r="C25" s="382"/>
      <c r="D25" s="382"/>
      <c r="E25" s="378"/>
      <c r="F25" s="378"/>
      <c r="G25" s="378"/>
      <c r="H25" s="378"/>
    </row>
    <row r="26" spans="2:8" s="386" customFormat="1" ht="28.5" customHeight="1">
      <c r="B26" s="387"/>
      <c r="C26" s="382"/>
      <c r="D26" s="382"/>
      <c r="E26" s="378"/>
      <c r="F26" s="378"/>
      <c r="G26" s="378"/>
      <c r="H26" s="378"/>
    </row>
    <row r="27" ht="24.75" customHeight="1"/>
    <row r="28" ht="24.75" customHeight="1"/>
    <row r="29" ht="24.75" customHeight="1"/>
  </sheetData>
  <sheetProtection/>
  <mergeCells count="5">
    <mergeCell ref="B2:H2"/>
    <mergeCell ref="B3:H3"/>
    <mergeCell ref="B4:H4"/>
    <mergeCell ref="B6:H6"/>
    <mergeCell ref="C8:D8"/>
  </mergeCells>
  <printOptions/>
  <pageMargins left="0.2" right="0.22" top="0.26" bottom="0.3" header="0.17" footer="0.16"/>
  <pageSetup horizontalDpi="600" verticalDpi="6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H26"/>
  <sheetViews>
    <sheetView showGridLines="0" zoomScalePageLayoutView="0" workbookViewId="0" topLeftCell="A1">
      <selection activeCell="G8" sqref="G8:G9"/>
    </sheetView>
  </sheetViews>
  <sheetFormatPr defaultColWidth="9.140625" defaultRowHeight="12.75"/>
  <cols>
    <col min="1" max="1" width="2.57421875" style="375" customWidth="1"/>
    <col min="2" max="2" width="51.00390625" style="375" customWidth="1"/>
    <col min="3" max="4" width="12.7109375" style="380" customWidth="1"/>
    <col min="5" max="5" width="21.28125" style="375" customWidth="1"/>
    <col min="6" max="6" width="22.421875" style="375" customWidth="1"/>
    <col min="7" max="7" width="28.421875" style="375" bestFit="1" customWidth="1"/>
    <col min="8" max="8" width="31.8515625" style="375" customWidth="1"/>
    <col min="9" max="16384" width="9.140625" style="375" customWidth="1"/>
  </cols>
  <sheetData>
    <row r="1" ht="11.25" customHeight="1"/>
    <row r="2" spans="2:8" ht="29.25">
      <c r="B2" s="442" t="s">
        <v>193</v>
      </c>
      <c r="C2" s="442"/>
      <c r="D2" s="442"/>
      <c r="E2" s="442"/>
      <c r="F2" s="442"/>
      <c r="G2" s="442"/>
      <c r="H2" s="442"/>
    </row>
    <row r="3" spans="2:8" ht="29.25">
      <c r="B3" s="442" t="s">
        <v>194</v>
      </c>
      <c r="C3" s="442"/>
      <c r="D3" s="442"/>
      <c r="E3" s="442"/>
      <c r="F3" s="442"/>
      <c r="G3" s="442"/>
      <c r="H3" s="442"/>
    </row>
    <row r="4" spans="2:8" ht="29.25">
      <c r="B4" s="442" t="s">
        <v>198</v>
      </c>
      <c r="C4" s="442"/>
      <c r="D4" s="442"/>
      <c r="E4" s="442"/>
      <c r="F4" s="442"/>
      <c r="G4" s="442"/>
      <c r="H4" s="442"/>
    </row>
    <row r="5" ht="7.5" customHeight="1"/>
    <row r="6" spans="2:8" ht="24" customHeight="1">
      <c r="B6" s="441" t="s">
        <v>351</v>
      </c>
      <c r="C6" s="441"/>
      <c r="D6" s="441"/>
      <c r="E6" s="441"/>
      <c r="F6" s="441"/>
      <c r="G6" s="441"/>
      <c r="H6" s="441"/>
    </row>
    <row r="7" ht="7.5" customHeight="1"/>
    <row r="8" spans="2:8" ht="24.75" customHeight="1">
      <c r="B8" s="376" t="s">
        <v>190</v>
      </c>
      <c r="C8" s="443" t="s">
        <v>186</v>
      </c>
      <c r="D8" s="444"/>
      <c r="E8" s="376" t="s">
        <v>192</v>
      </c>
      <c r="F8" s="376" t="s">
        <v>195</v>
      </c>
      <c r="G8" s="376" t="s">
        <v>379</v>
      </c>
      <c r="H8" s="376" t="s">
        <v>199</v>
      </c>
    </row>
    <row r="9" spans="2:8" ht="24.75" customHeight="1">
      <c r="B9" s="377"/>
      <c r="C9" s="381" t="s">
        <v>187</v>
      </c>
      <c r="D9" s="381" t="s">
        <v>191</v>
      </c>
      <c r="E9" s="377" t="s">
        <v>196</v>
      </c>
      <c r="F9" s="377" t="s">
        <v>197</v>
      </c>
      <c r="G9" s="377" t="s">
        <v>380</v>
      </c>
      <c r="H9" s="377" t="s">
        <v>200</v>
      </c>
    </row>
    <row r="10" spans="2:8" s="386" customFormat="1" ht="28.5" customHeight="1">
      <c r="B10" s="389" t="s">
        <v>352</v>
      </c>
      <c r="C10" s="384">
        <v>60000</v>
      </c>
      <c r="D10" s="384"/>
      <c r="E10" s="376"/>
      <c r="F10" s="376"/>
      <c r="G10" s="376"/>
      <c r="H10" s="376"/>
    </row>
    <row r="11" spans="2:8" s="386" customFormat="1" ht="28.5" customHeight="1">
      <c r="B11" s="391" t="s">
        <v>353</v>
      </c>
      <c r="C11" s="393"/>
      <c r="D11" s="393"/>
      <c r="E11" s="394"/>
      <c r="F11" s="394"/>
      <c r="G11" s="394"/>
      <c r="H11" s="394"/>
    </row>
    <row r="12" spans="2:8" s="386" customFormat="1" ht="28.5" customHeight="1">
      <c r="B12" s="329" t="s">
        <v>354</v>
      </c>
      <c r="C12" s="381"/>
      <c r="D12" s="381"/>
      <c r="E12" s="377"/>
      <c r="F12" s="377"/>
      <c r="G12" s="377"/>
      <c r="H12" s="377"/>
    </row>
    <row r="13" spans="2:8" s="386" customFormat="1" ht="28.5" customHeight="1">
      <c r="B13" s="387" t="s">
        <v>355</v>
      </c>
      <c r="C13" s="382">
        <v>50000</v>
      </c>
      <c r="D13" s="382"/>
      <c r="E13" s="378"/>
      <c r="F13" s="378"/>
      <c r="G13" s="378"/>
      <c r="H13" s="378"/>
    </row>
    <row r="14" spans="2:8" s="386" customFormat="1" ht="28.5" customHeight="1">
      <c r="B14" s="387" t="s">
        <v>356</v>
      </c>
      <c r="C14" s="382">
        <v>120000</v>
      </c>
      <c r="D14" s="382"/>
      <c r="E14" s="378"/>
      <c r="F14" s="378"/>
      <c r="G14" s="378"/>
      <c r="H14" s="378"/>
    </row>
    <row r="15" spans="2:8" s="386" customFormat="1" ht="28.5" customHeight="1">
      <c r="B15" s="389" t="s">
        <v>357</v>
      </c>
      <c r="C15" s="384">
        <v>50000</v>
      </c>
      <c r="D15" s="384"/>
      <c r="E15" s="376"/>
      <c r="F15" s="376"/>
      <c r="G15" s="376"/>
      <c r="H15" s="376"/>
    </row>
    <row r="16" spans="2:8" s="386" customFormat="1" ht="28.5" customHeight="1">
      <c r="B16" s="329" t="s">
        <v>358</v>
      </c>
      <c r="C16" s="381"/>
      <c r="D16" s="381"/>
      <c r="E16" s="377"/>
      <c r="F16" s="377"/>
      <c r="G16" s="377"/>
      <c r="H16" s="377"/>
    </row>
    <row r="17" spans="2:8" s="386" customFormat="1" ht="28.5" customHeight="1">
      <c r="B17" s="389" t="s">
        <v>359</v>
      </c>
      <c r="C17" s="384">
        <v>80000</v>
      </c>
      <c r="D17" s="384"/>
      <c r="E17" s="376"/>
      <c r="F17" s="376"/>
      <c r="G17" s="376"/>
      <c r="H17" s="376"/>
    </row>
    <row r="18" spans="2:8" s="386" customFormat="1" ht="28.5" customHeight="1">
      <c r="B18" s="329" t="s">
        <v>360</v>
      </c>
      <c r="C18" s="381"/>
      <c r="D18" s="381"/>
      <c r="E18" s="377"/>
      <c r="F18" s="377"/>
      <c r="G18" s="377"/>
      <c r="H18" s="377"/>
    </row>
    <row r="19" spans="2:8" s="386" customFormat="1" ht="28.5" customHeight="1">
      <c r="B19" s="387"/>
      <c r="C19" s="382"/>
      <c r="D19" s="382"/>
      <c r="E19" s="378"/>
      <c r="F19" s="378"/>
      <c r="G19" s="378"/>
      <c r="H19" s="378"/>
    </row>
    <row r="20" spans="2:8" s="386" customFormat="1" ht="28.5" customHeight="1">
      <c r="B20" s="387"/>
      <c r="C20" s="382"/>
      <c r="D20" s="382"/>
      <c r="E20" s="378"/>
      <c r="F20" s="378"/>
      <c r="G20" s="378"/>
      <c r="H20" s="378"/>
    </row>
    <row r="21" spans="2:8" s="386" customFormat="1" ht="28.5" customHeight="1">
      <c r="B21" s="387"/>
      <c r="C21" s="382"/>
      <c r="D21" s="382"/>
      <c r="E21" s="378"/>
      <c r="F21" s="378"/>
      <c r="G21" s="378"/>
      <c r="H21" s="378"/>
    </row>
    <row r="22" spans="2:8" s="386" customFormat="1" ht="28.5" customHeight="1">
      <c r="B22" s="387"/>
      <c r="C22" s="382"/>
      <c r="D22" s="382"/>
      <c r="E22" s="378"/>
      <c r="F22" s="378"/>
      <c r="G22" s="378"/>
      <c r="H22" s="378"/>
    </row>
    <row r="23" spans="2:8" s="386" customFormat="1" ht="28.5" customHeight="1">
      <c r="B23" s="387"/>
      <c r="C23" s="382"/>
      <c r="D23" s="382"/>
      <c r="E23" s="378"/>
      <c r="F23" s="378"/>
      <c r="G23" s="378"/>
      <c r="H23" s="378"/>
    </row>
    <row r="24" spans="2:8" s="386" customFormat="1" ht="28.5" customHeight="1">
      <c r="B24" s="387"/>
      <c r="C24" s="382"/>
      <c r="D24" s="382"/>
      <c r="E24" s="378"/>
      <c r="F24" s="378"/>
      <c r="G24" s="378"/>
      <c r="H24" s="378"/>
    </row>
    <row r="25" spans="2:8" s="386" customFormat="1" ht="28.5" customHeight="1">
      <c r="B25" s="387"/>
      <c r="C25" s="382"/>
      <c r="D25" s="382"/>
      <c r="E25" s="378"/>
      <c r="F25" s="378"/>
      <c r="G25" s="378"/>
      <c r="H25" s="378"/>
    </row>
    <row r="26" spans="2:8" s="386" customFormat="1" ht="28.5" customHeight="1">
      <c r="B26" s="387"/>
      <c r="C26" s="382"/>
      <c r="D26" s="382"/>
      <c r="E26" s="378"/>
      <c r="F26" s="378"/>
      <c r="G26" s="378"/>
      <c r="H26" s="378"/>
    </row>
    <row r="27" ht="24.75" customHeight="1"/>
    <row r="28" ht="24.75" customHeight="1"/>
    <row r="29" ht="24.75" customHeight="1"/>
  </sheetData>
  <sheetProtection/>
  <mergeCells count="5">
    <mergeCell ref="B2:H2"/>
    <mergeCell ref="B3:H3"/>
    <mergeCell ref="B4:H4"/>
    <mergeCell ref="B6:H6"/>
    <mergeCell ref="C8:D8"/>
  </mergeCells>
  <printOptions/>
  <pageMargins left="0.2" right="0.22" top="0.26" bottom="0.3" header="0.17" footer="0.16"/>
  <pageSetup horizontalDpi="600" verticalDpi="600" orientation="landscape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H26"/>
  <sheetViews>
    <sheetView showGridLines="0" zoomScalePageLayoutView="0" workbookViewId="0" topLeftCell="A1">
      <selection activeCell="G8" sqref="G8:G9"/>
    </sheetView>
  </sheetViews>
  <sheetFormatPr defaultColWidth="9.140625" defaultRowHeight="12.75"/>
  <cols>
    <col min="1" max="1" width="2.57421875" style="375" customWidth="1"/>
    <col min="2" max="2" width="51.00390625" style="375" customWidth="1"/>
    <col min="3" max="4" width="12.7109375" style="380" customWidth="1"/>
    <col min="5" max="5" width="21.28125" style="375" customWidth="1"/>
    <col min="6" max="6" width="22.421875" style="375" customWidth="1"/>
    <col min="7" max="7" width="28.421875" style="375" bestFit="1" customWidth="1"/>
    <col min="8" max="8" width="31.8515625" style="375" customWidth="1"/>
    <col min="9" max="16384" width="9.140625" style="375" customWidth="1"/>
  </cols>
  <sheetData>
    <row r="1" ht="11.25" customHeight="1"/>
    <row r="2" spans="2:8" ht="29.25">
      <c r="B2" s="442" t="s">
        <v>193</v>
      </c>
      <c r="C2" s="442"/>
      <c r="D2" s="442"/>
      <c r="E2" s="442"/>
      <c r="F2" s="442"/>
      <c r="G2" s="442"/>
      <c r="H2" s="442"/>
    </row>
    <row r="3" spans="2:8" ht="29.25">
      <c r="B3" s="442" t="s">
        <v>194</v>
      </c>
      <c r="C3" s="442"/>
      <c r="D3" s="442"/>
      <c r="E3" s="442"/>
      <c r="F3" s="442"/>
      <c r="G3" s="442"/>
      <c r="H3" s="442"/>
    </row>
    <row r="4" spans="2:8" ht="29.25">
      <c r="B4" s="442" t="s">
        <v>198</v>
      </c>
      <c r="C4" s="442"/>
      <c r="D4" s="442"/>
      <c r="E4" s="442"/>
      <c r="F4" s="442"/>
      <c r="G4" s="442"/>
      <c r="H4" s="442"/>
    </row>
    <row r="5" ht="7.5" customHeight="1"/>
    <row r="6" spans="2:8" ht="24" customHeight="1">
      <c r="B6" s="441" t="s">
        <v>361</v>
      </c>
      <c r="C6" s="441"/>
      <c r="D6" s="441"/>
      <c r="E6" s="441"/>
      <c r="F6" s="441"/>
      <c r="G6" s="441"/>
      <c r="H6" s="441"/>
    </row>
    <row r="7" ht="7.5" customHeight="1"/>
    <row r="8" spans="2:8" ht="24.75" customHeight="1">
      <c r="B8" s="376" t="s">
        <v>190</v>
      </c>
      <c r="C8" s="443" t="s">
        <v>186</v>
      </c>
      <c r="D8" s="444"/>
      <c r="E8" s="376" t="s">
        <v>192</v>
      </c>
      <c r="F8" s="376" t="s">
        <v>195</v>
      </c>
      <c r="G8" s="376" t="s">
        <v>379</v>
      </c>
      <c r="H8" s="376" t="s">
        <v>199</v>
      </c>
    </row>
    <row r="9" spans="2:8" ht="24.75" customHeight="1">
      <c r="B9" s="377"/>
      <c r="C9" s="381" t="s">
        <v>187</v>
      </c>
      <c r="D9" s="381" t="s">
        <v>191</v>
      </c>
      <c r="E9" s="377" t="s">
        <v>196</v>
      </c>
      <c r="F9" s="377" t="s">
        <v>197</v>
      </c>
      <c r="G9" s="377" t="s">
        <v>380</v>
      </c>
      <c r="H9" s="377" t="s">
        <v>200</v>
      </c>
    </row>
    <row r="10" spans="2:8" s="386" customFormat="1" ht="28.5" customHeight="1">
      <c r="B10" s="387" t="s">
        <v>362</v>
      </c>
      <c r="C10" s="382">
        <v>20000</v>
      </c>
      <c r="D10" s="382"/>
      <c r="E10" s="378"/>
      <c r="F10" s="378"/>
      <c r="G10" s="378"/>
      <c r="H10" s="378"/>
    </row>
    <row r="11" spans="2:8" s="386" customFormat="1" ht="28.5" customHeight="1">
      <c r="B11" s="389" t="s">
        <v>363</v>
      </c>
      <c r="C11" s="384">
        <v>10000</v>
      </c>
      <c r="D11" s="384"/>
      <c r="E11" s="376"/>
      <c r="F11" s="376"/>
      <c r="G11" s="376"/>
      <c r="H11" s="376"/>
    </row>
    <row r="12" spans="2:8" s="386" customFormat="1" ht="28.5" customHeight="1">
      <c r="B12" s="329" t="s">
        <v>364</v>
      </c>
      <c r="C12" s="381"/>
      <c r="D12" s="381"/>
      <c r="E12" s="377"/>
      <c r="F12" s="377"/>
      <c r="G12" s="377"/>
      <c r="H12" s="377"/>
    </row>
    <row r="13" spans="2:8" s="386" customFormat="1" ht="28.5" customHeight="1">
      <c r="B13" s="389" t="s">
        <v>365</v>
      </c>
      <c r="C13" s="384">
        <v>10000</v>
      </c>
      <c r="D13" s="384"/>
      <c r="E13" s="376"/>
      <c r="F13" s="376"/>
      <c r="G13" s="376"/>
      <c r="H13" s="376"/>
    </row>
    <row r="14" spans="2:8" s="386" customFormat="1" ht="28.5" customHeight="1">
      <c r="B14" s="329" t="s">
        <v>366</v>
      </c>
      <c r="C14" s="381"/>
      <c r="D14" s="381"/>
      <c r="E14" s="377"/>
      <c r="F14" s="377"/>
      <c r="G14" s="377"/>
      <c r="H14" s="377"/>
    </row>
    <row r="15" spans="2:8" s="386" customFormat="1" ht="28.5" customHeight="1">
      <c r="B15" s="387" t="s">
        <v>367</v>
      </c>
      <c r="C15" s="382">
        <v>35000</v>
      </c>
      <c r="D15" s="382"/>
      <c r="E15" s="378"/>
      <c r="F15" s="378"/>
      <c r="G15" s="378"/>
      <c r="H15" s="378"/>
    </row>
    <row r="16" spans="2:8" s="386" customFormat="1" ht="28.5" customHeight="1">
      <c r="B16" s="387"/>
      <c r="C16" s="382"/>
      <c r="D16" s="382"/>
      <c r="E16" s="378"/>
      <c r="F16" s="378"/>
      <c r="G16" s="378"/>
      <c r="H16" s="378"/>
    </row>
    <row r="17" spans="2:8" s="386" customFormat="1" ht="28.5" customHeight="1">
      <c r="B17" s="387"/>
      <c r="C17" s="382"/>
      <c r="D17" s="382"/>
      <c r="E17" s="378"/>
      <c r="F17" s="378"/>
      <c r="G17" s="378"/>
      <c r="H17" s="378"/>
    </row>
    <row r="18" spans="2:8" s="386" customFormat="1" ht="28.5" customHeight="1">
      <c r="B18" s="387"/>
      <c r="C18" s="382"/>
      <c r="D18" s="382"/>
      <c r="E18" s="378"/>
      <c r="F18" s="378"/>
      <c r="G18" s="378"/>
      <c r="H18" s="378"/>
    </row>
    <row r="19" spans="2:8" s="386" customFormat="1" ht="28.5" customHeight="1">
      <c r="B19" s="387"/>
      <c r="C19" s="382"/>
      <c r="D19" s="382"/>
      <c r="E19" s="378"/>
      <c r="F19" s="378"/>
      <c r="G19" s="378"/>
      <c r="H19" s="378"/>
    </row>
    <row r="20" spans="2:8" s="386" customFormat="1" ht="28.5" customHeight="1">
      <c r="B20" s="387"/>
      <c r="C20" s="382"/>
      <c r="D20" s="382"/>
      <c r="E20" s="378"/>
      <c r="F20" s="378"/>
      <c r="G20" s="378"/>
      <c r="H20" s="378"/>
    </row>
    <row r="21" spans="2:8" s="386" customFormat="1" ht="28.5" customHeight="1">
      <c r="B21" s="387"/>
      <c r="C21" s="382"/>
      <c r="D21" s="382"/>
      <c r="E21" s="378"/>
      <c r="F21" s="378"/>
      <c r="G21" s="378"/>
      <c r="H21" s="378"/>
    </row>
    <row r="22" spans="2:8" s="386" customFormat="1" ht="28.5" customHeight="1">
      <c r="B22" s="387"/>
      <c r="C22" s="382"/>
      <c r="D22" s="382"/>
      <c r="E22" s="378"/>
      <c r="F22" s="378"/>
      <c r="G22" s="378"/>
      <c r="H22" s="378"/>
    </row>
    <row r="23" spans="2:8" s="386" customFormat="1" ht="28.5" customHeight="1">
      <c r="B23" s="387"/>
      <c r="C23" s="382"/>
      <c r="D23" s="382"/>
      <c r="E23" s="378"/>
      <c r="F23" s="378"/>
      <c r="G23" s="378"/>
      <c r="H23" s="378"/>
    </row>
    <row r="24" spans="2:8" s="386" customFormat="1" ht="28.5" customHeight="1">
      <c r="B24" s="387"/>
      <c r="C24" s="382"/>
      <c r="D24" s="382"/>
      <c r="E24" s="378"/>
      <c r="F24" s="378"/>
      <c r="G24" s="378"/>
      <c r="H24" s="378"/>
    </row>
    <row r="25" spans="2:8" s="386" customFormat="1" ht="28.5" customHeight="1">
      <c r="B25" s="387"/>
      <c r="C25" s="382"/>
      <c r="D25" s="382"/>
      <c r="E25" s="378"/>
      <c r="F25" s="378"/>
      <c r="G25" s="378"/>
      <c r="H25" s="378"/>
    </row>
    <row r="26" spans="2:8" s="386" customFormat="1" ht="28.5" customHeight="1">
      <c r="B26" s="387"/>
      <c r="C26" s="382"/>
      <c r="D26" s="382"/>
      <c r="E26" s="378"/>
      <c r="F26" s="378"/>
      <c r="G26" s="378"/>
      <c r="H26" s="378"/>
    </row>
    <row r="27" ht="24.75" customHeight="1"/>
    <row r="28" ht="24.75" customHeight="1"/>
    <row r="29" ht="24.75" customHeight="1"/>
  </sheetData>
  <sheetProtection/>
  <mergeCells count="5">
    <mergeCell ref="B2:H2"/>
    <mergeCell ref="B3:H3"/>
    <mergeCell ref="B4:H4"/>
    <mergeCell ref="B6:H6"/>
    <mergeCell ref="C8:D8"/>
  </mergeCells>
  <printOptions/>
  <pageMargins left="0.2" right="0.22" top="0.26" bottom="0.3" header="0.17" footer="0.16"/>
  <pageSetup horizontalDpi="600" verticalDpi="600" orientation="landscape" paperSize="9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2:H26"/>
  <sheetViews>
    <sheetView showGridLines="0" zoomScalePageLayoutView="0" workbookViewId="0" topLeftCell="A1">
      <selection activeCell="G8" sqref="G8:G9"/>
    </sheetView>
  </sheetViews>
  <sheetFormatPr defaultColWidth="9.140625" defaultRowHeight="12.75"/>
  <cols>
    <col min="1" max="1" width="2.57421875" style="375" customWidth="1"/>
    <col min="2" max="2" width="52.8515625" style="375" customWidth="1"/>
    <col min="3" max="4" width="12.140625" style="380" customWidth="1"/>
    <col min="5" max="5" width="21.28125" style="375" customWidth="1"/>
    <col min="6" max="6" width="22.28125" style="375" customWidth="1"/>
    <col min="7" max="7" width="27.8515625" style="375" customWidth="1"/>
    <col min="8" max="8" width="31.8515625" style="375" customWidth="1"/>
    <col min="9" max="16384" width="9.140625" style="375" customWidth="1"/>
  </cols>
  <sheetData>
    <row r="1" ht="11.25" customHeight="1"/>
    <row r="2" spans="2:8" ht="29.25">
      <c r="B2" s="442" t="s">
        <v>193</v>
      </c>
      <c r="C2" s="442"/>
      <c r="D2" s="442"/>
      <c r="E2" s="442"/>
      <c r="F2" s="442"/>
      <c r="G2" s="442"/>
      <c r="H2" s="442"/>
    </row>
    <row r="3" spans="2:8" ht="29.25">
      <c r="B3" s="442" t="s">
        <v>194</v>
      </c>
      <c r="C3" s="442"/>
      <c r="D3" s="442"/>
      <c r="E3" s="442"/>
      <c r="F3" s="442"/>
      <c r="G3" s="442"/>
      <c r="H3" s="442"/>
    </row>
    <row r="4" spans="2:8" ht="29.25">
      <c r="B4" s="442" t="s">
        <v>198</v>
      </c>
      <c r="C4" s="442"/>
      <c r="D4" s="442"/>
      <c r="E4" s="442"/>
      <c r="F4" s="442"/>
      <c r="G4" s="442"/>
      <c r="H4" s="442"/>
    </row>
    <row r="5" ht="7.5" customHeight="1"/>
    <row r="6" spans="2:8" ht="24" customHeight="1">
      <c r="B6" s="441" t="s">
        <v>209</v>
      </c>
      <c r="C6" s="441"/>
      <c r="D6" s="441"/>
      <c r="E6" s="441"/>
      <c r="F6" s="441"/>
      <c r="G6" s="441"/>
      <c r="H6" s="441"/>
    </row>
    <row r="7" ht="7.5" customHeight="1"/>
    <row r="8" spans="2:8" ht="24.75" customHeight="1">
      <c r="B8" s="376" t="s">
        <v>190</v>
      </c>
      <c r="C8" s="443" t="s">
        <v>186</v>
      </c>
      <c r="D8" s="444"/>
      <c r="E8" s="376" t="s">
        <v>192</v>
      </c>
      <c r="F8" s="376" t="s">
        <v>195</v>
      </c>
      <c r="G8" s="376" t="s">
        <v>379</v>
      </c>
      <c r="H8" s="376" t="s">
        <v>199</v>
      </c>
    </row>
    <row r="9" spans="2:8" ht="24.75" customHeight="1">
      <c r="B9" s="377"/>
      <c r="C9" s="381" t="s">
        <v>187</v>
      </c>
      <c r="D9" s="381" t="s">
        <v>191</v>
      </c>
      <c r="E9" s="377" t="s">
        <v>196</v>
      </c>
      <c r="F9" s="377" t="s">
        <v>197</v>
      </c>
      <c r="G9" s="377" t="s">
        <v>380</v>
      </c>
      <c r="H9" s="377" t="s">
        <v>200</v>
      </c>
    </row>
    <row r="10" spans="2:8" ht="28.5" customHeight="1">
      <c r="B10" s="379" t="s">
        <v>210</v>
      </c>
      <c r="C10" s="382">
        <v>140000</v>
      </c>
      <c r="D10" s="382"/>
      <c r="E10" s="378"/>
      <c r="F10" s="378"/>
      <c r="G10" s="378"/>
      <c r="H10" s="378"/>
    </row>
    <row r="11" spans="2:8" ht="28.5" customHeight="1">
      <c r="B11" s="387" t="s">
        <v>241</v>
      </c>
      <c r="C11" s="382">
        <v>30000</v>
      </c>
      <c r="D11" s="382"/>
      <c r="E11" s="378"/>
      <c r="F11" s="378"/>
      <c r="G11" s="378"/>
      <c r="H11" s="378"/>
    </row>
    <row r="12" spans="2:8" ht="28.5" customHeight="1">
      <c r="B12" s="387" t="s">
        <v>242</v>
      </c>
      <c r="C12" s="382">
        <v>30000</v>
      </c>
      <c r="D12" s="382"/>
      <c r="E12" s="378"/>
      <c r="F12" s="378"/>
      <c r="G12" s="378"/>
      <c r="H12" s="378"/>
    </row>
    <row r="13" spans="2:8" s="386" customFormat="1" ht="28.5" customHeight="1">
      <c r="B13" s="389" t="s">
        <v>243</v>
      </c>
      <c r="C13" s="384">
        <v>50000</v>
      </c>
      <c r="D13" s="384"/>
      <c r="E13" s="376"/>
      <c r="F13" s="376"/>
      <c r="G13" s="376"/>
      <c r="H13" s="376"/>
    </row>
    <row r="14" spans="2:8" s="386" customFormat="1" ht="28.5" customHeight="1">
      <c r="B14" s="329" t="s">
        <v>244</v>
      </c>
      <c r="C14" s="381"/>
      <c r="D14" s="381"/>
      <c r="E14" s="377"/>
      <c r="F14" s="377"/>
      <c r="G14" s="377"/>
      <c r="H14" s="377"/>
    </row>
    <row r="15" spans="2:8" s="386" customFormat="1" ht="28.5" customHeight="1">
      <c r="B15" s="389" t="s">
        <v>245</v>
      </c>
      <c r="C15" s="384">
        <v>50000</v>
      </c>
      <c r="D15" s="384"/>
      <c r="E15" s="376"/>
      <c r="F15" s="376"/>
      <c r="G15" s="376"/>
      <c r="H15" s="376"/>
    </row>
    <row r="16" spans="2:8" s="386" customFormat="1" ht="28.5" customHeight="1">
      <c r="B16" s="329" t="s">
        <v>246</v>
      </c>
      <c r="C16" s="381"/>
      <c r="D16" s="381"/>
      <c r="E16" s="377"/>
      <c r="F16" s="377"/>
      <c r="G16" s="377"/>
      <c r="H16" s="377"/>
    </row>
    <row r="17" spans="2:8" s="386" customFormat="1" ht="28.5" customHeight="1">
      <c r="B17" s="389" t="s">
        <v>247</v>
      </c>
      <c r="C17" s="384">
        <v>50000</v>
      </c>
      <c r="D17" s="384"/>
      <c r="E17" s="376"/>
      <c r="F17" s="376"/>
      <c r="G17" s="376"/>
      <c r="H17" s="376"/>
    </row>
    <row r="18" spans="2:8" s="386" customFormat="1" ht="28.5" customHeight="1">
      <c r="B18" s="329" t="s">
        <v>248</v>
      </c>
      <c r="C18" s="381"/>
      <c r="D18" s="381"/>
      <c r="E18" s="377"/>
      <c r="F18" s="377"/>
      <c r="G18" s="377"/>
      <c r="H18" s="377"/>
    </row>
    <row r="19" spans="2:8" s="386" customFormat="1" ht="28.5" customHeight="1">
      <c r="B19" s="389" t="s">
        <v>249</v>
      </c>
      <c r="C19" s="384">
        <v>30000</v>
      </c>
      <c r="D19" s="384"/>
      <c r="E19" s="376"/>
      <c r="F19" s="376"/>
      <c r="G19" s="376"/>
      <c r="H19" s="376"/>
    </row>
    <row r="20" spans="2:8" s="386" customFormat="1" ht="28.5" customHeight="1">
      <c r="B20" s="385" t="s">
        <v>250</v>
      </c>
      <c r="C20" s="381"/>
      <c r="D20" s="381"/>
      <c r="E20" s="377"/>
      <c r="F20" s="377"/>
      <c r="G20" s="377"/>
      <c r="H20" s="377"/>
    </row>
    <row r="21" spans="2:8" ht="28.5" customHeight="1">
      <c r="B21" s="378"/>
      <c r="C21" s="382"/>
      <c r="D21" s="382"/>
      <c r="E21" s="378"/>
      <c r="F21" s="378"/>
      <c r="G21" s="378"/>
      <c r="H21" s="378"/>
    </row>
    <row r="22" spans="2:8" ht="28.5" customHeight="1">
      <c r="B22" s="378"/>
      <c r="C22" s="382"/>
      <c r="D22" s="382"/>
      <c r="E22" s="378"/>
      <c r="F22" s="378"/>
      <c r="G22" s="378"/>
      <c r="H22" s="378"/>
    </row>
    <row r="23" spans="2:8" ht="28.5" customHeight="1">
      <c r="B23" s="378"/>
      <c r="C23" s="382"/>
      <c r="D23" s="382"/>
      <c r="E23" s="378"/>
      <c r="F23" s="378"/>
      <c r="G23" s="378"/>
      <c r="H23" s="378"/>
    </row>
    <row r="24" spans="2:8" ht="28.5" customHeight="1">
      <c r="B24" s="378"/>
      <c r="C24" s="382"/>
      <c r="D24" s="382"/>
      <c r="E24" s="378"/>
      <c r="F24" s="378"/>
      <c r="G24" s="378"/>
      <c r="H24" s="378"/>
    </row>
    <row r="25" spans="2:8" ht="28.5" customHeight="1">
      <c r="B25" s="378"/>
      <c r="C25" s="382"/>
      <c r="D25" s="382"/>
      <c r="E25" s="378"/>
      <c r="F25" s="378"/>
      <c r="G25" s="378"/>
      <c r="H25" s="378"/>
    </row>
    <row r="26" spans="2:8" ht="28.5" customHeight="1">
      <c r="B26" s="378"/>
      <c r="C26" s="382"/>
      <c r="D26" s="382"/>
      <c r="E26" s="378"/>
      <c r="F26" s="378"/>
      <c r="G26" s="378"/>
      <c r="H26" s="378"/>
    </row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</sheetData>
  <sheetProtection/>
  <mergeCells count="5">
    <mergeCell ref="B2:H2"/>
    <mergeCell ref="B3:H3"/>
    <mergeCell ref="B4:H4"/>
    <mergeCell ref="B6:H6"/>
    <mergeCell ref="C8:D8"/>
  </mergeCells>
  <printOptions/>
  <pageMargins left="0.2" right="0.22" top="0.26" bottom="0.3" header="0.17" footer="0.16"/>
  <pageSetup horizontalDpi="600" verticalDpi="600" orientation="landscape" paperSize="9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2:H26"/>
  <sheetViews>
    <sheetView showGridLines="0" zoomScalePageLayoutView="0" workbookViewId="0" topLeftCell="A1">
      <selection activeCell="G8" sqref="G8:G9"/>
    </sheetView>
  </sheetViews>
  <sheetFormatPr defaultColWidth="9.140625" defaultRowHeight="12.75"/>
  <cols>
    <col min="1" max="1" width="2.57421875" style="375" customWidth="1"/>
    <col min="2" max="2" width="52.8515625" style="375" customWidth="1"/>
    <col min="3" max="4" width="12.140625" style="380" customWidth="1"/>
    <col min="5" max="5" width="21.28125" style="375" customWidth="1"/>
    <col min="6" max="6" width="22.28125" style="375" customWidth="1"/>
    <col min="7" max="7" width="27.8515625" style="375" customWidth="1"/>
    <col min="8" max="8" width="31.8515625" style="375" customWidth="1"/>
    <col min="9" max="16384" width="9.140625" style="375" customWidth="1"/>
  </cols>
  <sheetData>
    <row r="1" ht="11.25" customHeight="1"/>
    <row r="2" spans="2:8" ht="29.25">
      <c r="B2" s="442" t="s">
        <v>193</v>
      </c>
      <c r="C2" s="442"/>
      <c r="D2" s="442"/>
      <c r="E2" s="442"/>
      <c r="F2" s="442"/>
      <c r="G2" s="442"/>
      <c r="H2" s="442"/>
    </row>
    <row r="3" spans="2:8" ht="29.25">
      <c r="B3" s="442" t="s">
        <v>194</v>
      </c>
      <c r="C3" s="442"/>
      <c r="D3" s="442"/>
      <c r="E3" s="442"/>
      <c r="F3" s="442"/>
      <c r="G3" s="442"/>
      <c r="H3" s="442"/>
    </row>
    <row r="4" spans="2:8" ht="29.25">
      <c r="B4" s="442" t="s">
        <v>198</v>
      </c>
      <c r="C4" s="442"/>
      <c r="D4" s="442"/>
      <c r="E4" s="442"/>
      <c r="F4" s="442"/>
      <c r="G4" s="442"/>
      <c r="H4" s="442"/>
    </row>
    <row r="5" ht="7.5" customHeight="1"/>
    <row r="6" spans="2:8" ht="24" customHeight="1">
      <c r="B6" s="441" t="s">
        <v>251</v>
      </c>
      <c r="C6" s="441"/>
      <c r="D6" s="441"/>
      <c r="E6" s="441"/>
      <c r="F6" s="441"/>
      <c r="G6" s="441"/>
      <c r="H6" s="441"/>
    </row>
    <row r="7" ht="7.5" customHeight="1"/>
    <row r="8" spans="2:8" ht="24.75" customHeight="1">
      <c r="B8" s="376" t="s">
        <v>190</v>
      </c>
      <c r="C8" s="443" t="s">
        <v>186</v>
      </c>
      <c r="D8" s="444"/>
      <c r="E8" s="376" t="s">
        <v>192</v>
      </c>
      <c r="F8" s="376" t="s">
        <v>195</v>
      </c>
      <c r="G8" s="376" t="s">
        <v>379</v>
      </c>
      <c r="H8" s="376" t="s">
        <v>199</v>
      </c>
    </row>
    <row r="9" spans="2:8" ht="24.75" customHeight="1">
      <c r="B9" s="377"/>
      <c r="C9" s="381" t="s">
        <v>187</v>
      </c>
      <c r="D9" s="381" t="s">
        <v>191</v>
      </c>
      <c r="E9" s="377" t="s">
        <v>196</v>
      </c>
      <c r="F9" s="377" t="s">
        <v>197</v>
      </c>
      <c r="G9" s="377" t="s">
        <v>380</v>
      </c>
      <c r="H9" s="377" t="s">
        <v>200</v>
      </c>
    </row>
    <row r="10" spans="2:8" s="386" customFormat="1" ht="28.5" customHeight="1">
      <c r="B10" s="383" t="s">
        <v>253</v>
      </c>
      <c r="C10" s="397">
        <v>15000</v>
      </c>
      <c r="D10" s="384"/>
      <c r="E10" s="376"/>
      <c r="F10" s="376"/>
      <c r="G10" s="376"/>
      <c r="H10" s="376"/>
    </row>
    <row r="11" spans="2:8" s="386" customFormat="1" ht="28.5" customHeight="1">
      <c r="B11" s="385" t="s">
        <v>252</v>
      </c>
      <c r="C11" s="398"/>
      <c r="D11" s="381"/>
      <c r="E11" s="377"/>
      <c r="F11" s="377"/>
      <c r="G11" s="377"/>
      <c r="H11" s="377"/>
    </row>
    <row r="12" spans="2:8" ht="28.5" customHeight="1">
      <c r="B12" s="379" t="s">
        <v>254</v>
      </c>
      <c r="C12" s="396">
        <v>20000</v>
      </c>
      <c r="D12" s="382"/>
      <c r="E12" s="378"/>
      <c r="F12" s="378"/>
      <c r="G12" s="378"/>
      <c r="H12" s="378"/>
    </row>
    <row r="13" spans="2:8" s="386" customFormat="1" ht="28.5" customHeight="1">
      <c r="B13" s="383" t="s">
        <v>255</v>
      </c>
      <c r="C13" s="397">
        <v>20000</v>
      </c>
      <c r="D13" s="384"/>
      <c r="E13" s="376"/>
      <c r="F13" s="376"/>
      <c r="G13" s="376"/>
      <c r="H13" s="376"/>
    </row>
    <row r="14" spans="2:8" s="386" customFormat="1" ht="28.5" customHeight="1">
      <c r="B14" s="385" t="s">
        <v>256</v>
      </c>
      <c r="C14" s="398"/>
      <c r="D14" s="381"/>
      <c r="E14" s="377"/>
      <c r="F14" s="377"/>
      <c r="G14" s="377"/>
      <c r="H14" s="377"/>
    </row>
    <row r="15" spans="2:8" ht="28.5" customHeight="1">
      <c r="B15" s="379" t="s">
        <v>257</v>
      </c>
      <c r="C15" s="396">
        <v>20000</v>
      </c>
      <c r="D15" s="382"/>
      <c r="E15" s="378"/>
      <c r="F15" s="378"/>
      <c r="G15" s="378"/>
      <c r="H15" s="378"/>
    </row>
    <row r="16" spans="2:8" s="386" customFormat="1" ht="28.5" customHeight="1">
      <c r="B16" s="383" t="s">
        <v>258</v>
      </c>
      <c r="C16" s="397">
        <v>10000</v>
      </c>
      <c r="D16" s="384"/>
      <c r="E16" s="376"/>
      <c r="F16" s="376"/>
      <c r="G16" s="376"/>
      <c r="H16" s="376"/>
    </row>
    <row r="17" spans="2:8" s="386" customFormat="1" ht="28.5" customHeight="1">
      <c r="B17" s="385" t="s">
        <v>259</v>
      </c>
      <c r="C17" s="381"/>
      <c r="D17" s="381"/>
      <c r="E17" s="377"/>
      <c r="F17" s="377"/>
      <c r="G17" s="377"/>
      <c r="H17" s="377"/>
    </row>
    <row r="18" spans="2:8" ht="28.5" customHeight="1">
      <c r="B18" s="378"/>
      <c r="C18" s="382"/>
      <c r="D18" s="382"/>
      <c r="E18" s="378"/>
      <c r="F18" s="378"/>
      <c r="G18" s="378"/>
      <c r="H18" s="378"/>
    </row>
    <row r="19" spans="2:8" ht="28.5" customHeight="1">
      <c r="B19" s="378"/>
      <c r="C19" s="382"/>
      <c r="D19" s="382"/>
      <c r="E19" s="378"/>
      <c r="F19" s="378"/>
      <c r="G19" s="378"/>
      <c r="H19" s="378"/>
    </row>
    <row r="20" spans="2:8" ht="28.5" customHeight="1">
      <c r="B20" s="378"/>
      <c r="C20" s="382"/>
      <c r="D20" s="382"/>
      <c r="E20" s="378"/>
      <c r="F20" s="378"/>
      <c r="G20" s="378"/>
      <c r="H20" s="378"/>
    </row>
    <row r="21" spans="2:8" ht="28.5" customHeight="1">
      <c r="B21" s="378"/>
      <c r="C21" s="382"/>
      <c r="D21" s="382"/>
      <c r="E21" s="378"/>
      <c r="F21" s="378"/>
      <c r="G21" s="378"/>
      <c r="H21" s="378"/>
    </row>
    <row r="22" spans="2:8" ht="28.5" customHeight="1">
      <c r="B22" s="378"/>
      <c r="C22" s="382"/>
      <c r="D22" s="382"/>
      <c r="E22" s="378"/>
      <c r="F22" s="378"/>
      <c r="G22" s="378"/>
      <c r="H22" s="378"/>
    </row>
    <row r="23" spans="2:8" ht="28.5" customHeight="1">
      <c r="B23" s="378"/>
      <c r="C23" s="382"/>
      <c r="D23" s="382"/>
      <c r="E23" s="378"/>
      <c r="F23" s="378"/>
      <c r="G23" s="378"/>
      <c r="H23" s="378"/>
    </row>
    <row r="24" spans="2:8" ht="28.5" customHeight="1">
      <c r="B24" s="378"/>
      <c r="C24" s="382"/>
      <c r="D24" s="382"/>
      <c r="E24" s="378"/>
      <c r="F24" s="378"/>
      <c r="G24" s="378"/>
      <c r="H24" s="378"/>
    </row>
    <row r="25" spans="2:8" ht="28.5" customHeight="1">
      <c r="B25" s="378"/>
      <c r="C25" s="382"/>
      <c r="D25" s="382"/>
      <c r="E25" s="378"/>
      <c r="F25" s="378"/>
      <c r="G25" s="378"/>
      <c r="H25" s="378"/>
    </row>
    <row r="26" spans="2:8" ht="28.5" customHeight="1">
      <c r="B26" s="378"/>
      <c r="C26" s="382"/>
      <c r="D26" s="382"/>
      <c r="E26" s="378"/>
      <c r="F26" s="378"/>
      <c r="G26" s="378"/>
      <c r="H26" s="378"/>
    </row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</sheetData>
  <sheetProtection/>
  <mergeCells count="5">
    <mergeCell ref="B2:H2"/>
    <mergeCell ref="B3:H3"/>
    <mergeCell ref="B4:H4"/>
    <mergeCell ref="B6:H6"/>
    <mergeCell ref="C8:D8"/>
  </mergeCells>
  <printOptions/>
  <pageMargins left="0.2" right="0.22" top="0.26" bottom="0.3" header="0.17" footer="0.16"/>
  <pageSetup horizontalDpi="600" verticalDpi="600" orientation="landscape" paperSize="9" scale="8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2:H31"/>
  <sheetViews>
    <sheetView showGridLines="0" zoomScale="90" zoomScaleNormal="90" zoomScalePageLayoutView="0" workbookViewId="0" topLeftCell="A1">
      <selection activeCell="G8" sqref="G8:G9"/>
    </sheetView>
  </sheetViews>
  <sheetFormatPr defaultColWidth="9.140625" defaultRowHeight="12.75"/>
  <cols>
    <col min="1" max="1" width="2.57421875" style="375" customWidth="1"/>
    <col min="2" max="2" width="53.00390625" style="375" customWidth="1"/>
    <col min="3" max="4" width="12.28125" style="380" customWidth="1"/>
    <col min="5" max="5" width="21.421875" style="375" customWidth="1"/>
    <col min="6" max="6" width="22.28125" style="375" customWidth="1"/>
    <col min="7" max="7" width="28.00390625" style="375" customWidth="1"/>
    <col min="8" max="8" width="30.7109375" style="375" customWidth="1"/>
    <col min="9" max="16384" width="9.140625" style="375" customWidth="1"/>
  </cols>
  <sheetData>
    <row r="1" ht="11.25" customHeight="1"/>
    <row r="2" spans="2:8" ht="29.25">
      <c r="B2" s="442" t="s">
        <v>193</v>
      </c>
      <c r="C2" s="442"/>
      <c r="D2" s="442"/>
      <c r="E2" s="442"/>
      <c r="F2" s="442"/>
      <c r="G2" s="442"/>
      <c r="H2" s="442"/>
    </row>
    <row r="3" spans="2:8" ht="29.25">
      <c r="B3" s="442" t="s">
        <v>194</v>
      </c>
      <c r="C3" s="442"/>
      <c r="D3" s="442"/>
      <c r="E3" s="442"/>
      <c r="F3" s="442"/>
      <c r="G3" s="442"/>
      <c r="H3" s="442"/>
    </row>
    <row r="4" spans="2:8" ht="29.25">
      <c r="B4" s="442" t="s">
        <v>198</v>
      </c>
      <c r="C4" s="442"/>
      <c r="D4" s="442"/>
      <c r="E4" s="442"/>
      <c r="F4" s="442"/>
      <c r="G4" s="442"/>
      <c r="H4" s="442"/>
    </row>
    <row r="5" ht="7.5" customHeight="1"/>
    <row r="6" spans="2:8" ht="24" customHeight="1">
      <c r="B6" s="441" t="s">
        <v>211</v>
      </c>
      <c r="C6" s="441"/>
      <c r="D6" s="441"/>
      <c r="E6" s="441"/>
      <c r="F6" s="441"/>
      <c r="G6" s="441"/>
      <c r="H6" s="441"/>
    </row>
    <row r="7" ht="7.5" customHeight="1"/>
    <row r="8" spans="2:8" ht="24.75" customHeight="1">
      <c r="B8" s="376" t="s">
        <v>190</v>
      </c>
      <c r="C8" s="443" t="s">
        <v>186</v>
      </c>
      <c r="D8" s="444"/>
      <c r="E8" s="376" t="s">
        <v>192</v>
      </c>
      <c r="F8" s="376" t="s">
        <v>195</v>
      </c>
      <c r="G8" s="376" t="s">
        <v>379</v>
      </c>
      <c r="H8" s="376" t="s">
        <v>199</v>
      </c>
    </row>
    <row r="9" spans="2:8" ht="24.75" customHeight="1">
      <c r="B9" s="377"/>
      <c r="C9" s="381" t="s">
        <v>187</v>
      </c>
      <c r="D9" s="381" t="s">
        <v>191</v>
      </c>
      <c r="E9" s="377" t="s">
        <v>196</v>
      </c>
      <c r="F9" s="377" t="s">
        <v>197</v>
      </c>
      <c r="G9" s="377" t="s">
        <v>380</v>
      </c>
      <c r="H9" s="377" t="s">
        <v>200</v>
      </c>
    </row>
    <row r="10" spans="2:8" s="386" customFormat="1" ht="28.5" customHeight="1">
      <c r="B10" s="383" t="s">
        <v>213</v>
      </c>
      <c r="C10" s="384">
        <v>300000</v>
      </c>
      <c r="D10" s="384"/>
      <c r="E10" s="376"/>
      <c r="F10" s="376"/>
      <c r="G10" s="376"/>
      <c r="H10" s="376"/>
    </row>
    <row r="11" spans="2:8" s="386" customFormat="1" ht="28.5" customHeight="1">
      <c r="B11" s="385" t="s">
        <v>212</v>
      </c>
      <c r="C11" s="381"/>
      <c r="D11" s="381"/>
      <c r="E11" s="377"/>
      <c r="F11" s="377"/>
      <c r="G11" s="377"/>
      <c r="H11" s="377"/>
    </row>
    <row r="12" spans="2:8" s="386" customFormat="1" ht="28.5" customHeight="1">
      <c r="B12" s="389" t="s">
        <v>228</v>
      </c>
      <c r="C12" s="390">
        <v>40000</v>
      </c>
      <c r="D12" s="384"/>
      <c r="E12" s="376"/>
      <c r="F12" s="376"/>
      <c r="G12" s="376"/>
      <c r="H12" s="376"/>
    </row>
    <row r="13" spans="2:8" s="386" customFormat="1" ht="28.5" customHeight="1">
      <c r="B13" s="391" t="s">
        <v>229</v>
      </c>
      <c r="C13" s="392"/>
      <c r="D13" s="393"/>
      <c r="E13" s="394"/>
      <c r="F13" s="394"/>
      <c r="G13" s="394"/>
      <c r="H13" s="394"/>
    </row>
    <row r="14" spans="2:8" s="386" customFormat="1" ht="28.5" customHeight="1">
      <c r="B14" s="329" t="s">
        <v>230</v>
      </c>
      <c r="C14" s="395"/>
      <c r="D14" s="381"/>
      <c r="E14" s="377"/>
      <c r="F14" s="377"/>
      <c r="G14" s="377"/>
      <c r="H14" s="377"/>
    </row>
    <row r="15" spans="2:8" s="386" customFormat="1" ht="28.5" customHeight="1">
      <c r="B15" s="389" t="s">
        <v>231</v>
      </c>
      <c r="C15" s="390">
        <v>30000</v>
      </c>
      <c r="D15" s="384"/>
      <c r="E15" s="376"/>
      <c r="F15" s="376"/>
      <c r="G15" s="376"/>
      <c r="H15" s="376"/>
    </row>
    <row r="16" spans="2:8" s="386" customFormat="1" ht="28.5" customHeight="1">
      <c r="B16" s="329" t="s">
        <v>232</v>
      </c>
      <c r="C16" s="395"/>
      <c r="D16" s="381"/>
      <c r="E16" s="377"/>
      <c r="F16" s="377"/>
      <c r="G16" s="377"/>
      <c r="H16" s="377"/>
    </row>
    <row r="17" spans="2:8" s="386" customFormat="1" ht="28.5" customHeight="1">
      <c r="B17" s="389" t="s">
        <v>233</v>
      </c>
      <c r="C17" s="390">
        <v>30000</v>
      </c>
      <c r="D17" s="384"/>
      <c r="E17" s="376"/>
      <c r="F17" s="376"/>
      <c r="G17" s="376"/>
      <c r="H17" s="376"/>
    </row>
    <row r="18" spans="2:8" s="386" customFormat="1" ht="28.5" customHeight="1">
      <c r="B18" s="391" t="s">
        <v>238</v>
      </c>
      <c r="C18" s="392"/>
      <c r="D18" s="393"/>
      <c r="E18" s="394"/>
      <c r="F18" s="394"/>
      <c r="G18" s="394"/>
      <c r="H18" s="394"/>
    </row>
    <row r="19" spans="2:8" s="386" customFormat="1" ht="28.5" customHeight="1">
      <c r="B19" s="329" t="s">
        <v>234</v>
      </c>
      <c r="C19" s="395"/>
      <c r="D19" s="381"/>
      <c r="E19" s="377"/>
      <c r="F19" s="377"/>
      <c r="G19" s="377"/>
      <c r="H19" s="377"/>
    </row>
    <row r="20" spans="2:8" s="386" customFormat="1" ht="28.5" customHeight="1">
      <c r="B20" s="389" t="s">
        <v>235</v>
      </c>
      <c r="C20" s="390">
        <v>50000</v>
      </c>
      <c r="D20" s="384"/>
      <c r="E20" s="376"/>
      <c r="F20" s="376"/>
      <c r="G20" s="376"/>
      <c r="H20" s="376"/>
    </row>
    <row r="21" spans="2:8" s="386" customFormat="1" ht="28.5" customHeight="1">
      <c r="B21" s="391" t="s">
        <v>236</v>
      </c>
      <c r="C21" s="392"/>
      <c r="D21" s="393"/>
      <c r="E21" s="394"/>
      <c r="F21" s="394"/>
      <c r="G21" s="394"/>
      <c r="H21" s="394"/>
    </row>
    <row r="22" spans="2:8" s="386" customFormat="1" ht="28.5" customHeight="1">
      <c r="B22" s="329" t="s">
        <v>237</v>
      </c>
      <c r="C22" s="395"/>
      <c r="D22" s="381"/>
      <c r="E22" s="377"/>
      <c r="F22" s="377"/>
      <c r="G22" s="377"/>
      <c r="H22" s="377"/>
    </row>
    <row r="23" spans="2:8" ht="28.5" customHeight="1">
      <c r="B23" s="387" t="s">
        <v>239</v>
      </c>
      <c r="C23" s="388">
        <v>30000</v>
      </c>
      <c r="D23" s="382"/>
      <c r="E23" s="378"/>
      <c r="F23" s="378"/>
      <c r="G23" s="378"/>
      <c r="H23" s="378"/>
    </row>
    <row r="24" spans="2:8" ht="28.5" customHeight="1">
      <c r="B24" s="387" t="s">
        <v>240</v>
      </c>
      <c r="C24" s="388">
        <v>50000</v>
      </c>
      <c r="D24" s="382"/>
      <c r="E24" s="378"/>
      <c r="F24" s="378"/>
      <c r="G24" s="378"/>
      <c r="H24" s="378"/>
    </row>
    <row r="29" spans="2:8" s="386" customFormat="1" ht="28.5" customHeight="1">
      <c r="B29" s="389" t="s">
        <v>368</v>
      </c>
      <c r="C29" s="390">
        <v>3000000</v>
      </c>
      <c r="D29" s="384"/>
      <c r="E29" s="376"/>
      <c r="F29" s="376"/>
      <c r="G29" s="376"/>
      <c r="H29" s="376"/>
    </row>
    <row r="30" spans="2:8" s="386" customFormat="1" ht="28.5" customHeight="1">
      <c r="B30" s="391" t="s">
        <v>369</v>
      </c>
      <c r="C30" s="392"/>
      <c r="D30" s="393"/>
      <c r="E30" s="394"/>
      <c r="F30" s="394"/>
      <c r="G30" s="394"/>
      <c r="H30" s="394"/>
    </row>
    <row r="31" spans="2:8" s="386" customFormat="1" ht="28.5" customHeight="1">
      <c r="B31" s="385" t="s">
        <v>370</v>
      </c>
      <c r="C31" s="381"/>
      <c r="D31" s="381"/>
      <c r="E31" s="377"/>
      <c r="F31" s="377"/>
      <c r="G31" s="377"/>
      <c r="H31" s="377"/>
    </row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</sheetData>
  <sheetProtection/>
  <mergeCells count="5">
    <mergeCell ref="B2:H2"/>
    <mergeCell ref="B3:H3"/>
    <mergeCell ref="B4:H4"/>
    <mergeCell ref="B6:H6"/>
    <mergeCell ref="C8:D8"/>
  </mergeCells>
  <printOptions/>
  <pageMargins left="0.2" right="0.22" top="0.26" bottom="0.3" header="0.17" footer="0.16"/>
  <pageSetup horizontalDpi="600" verticalDpi="600" orientation="landscape" paperSize="9" scale="8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2:H32"/>
  <sheetViews>
    <sheetView showGridLines="0" zoomScale="110" zoomScaleNormal="110" zoomScalePageLayoutView="0" workbookViewId="0" topLeftCell="A1">
      <selection activeCell="G8" sqref="G8:G9"/>
    </sheetView>
  </sheetViews>
  <sheetFormatPr defaultColWidth="9.140625" defaultRowHeight="12.75"/>
  <cols>
    <col min="1" max="1" width="2.57421875" style="375" customWidth="1"/>
    <col min="2" max="2" width="51.57421875" style="375" customWidth="1"/>
    <col min="3" max="4" width="13.57421875" style="380" customWidth="1"/>
    <col min="5" max="5" width="21.00390625" style="375" customWidth="1"/>
    <col min="6" max="6" width="22.00390625" style="375" customWidth="1"/>
    <col min="7" max="7" width="27.8515625" style="375" customWidth="1"/>
    <col min="8" max="8" width="31.00390625" style="375" customWidth="1"/>
    <col min="9" max="16384" width="9.140625" style="375" customWidth="1"/>
  </cols>
  <sheetData>
    <row r="1" ht="11.25" customHeight="1"/>
    <row r="2" spans="2:8" ht="29.25">
      <c r="B2" s="442" t="s">
        <v>193</v>
      </c>
      <c r="C2" s="442"/>
      <c r="D2" s="442"/>
      <c r="E2" s="442"/>
      <c r="F2" s="442"/>
      <c r="G2" s="442"/>
      <c r="H2" s="442"/>
    </row>
    <row r="3" spans="2:8" ht="29.25">
      <c r="B3" s="442" t="s">
        <v>194</v>
      </c>
      <c r="C3" s="442"/>
      <c r="D3" s="442"/>
      <c r="E3" s="442"/>
      <c r="F3" s="442"/>
      <c r="G3" s="442"/>
      <c r="H3" s="442"/>
    </row>
    <row r="4" spans="2:8" ht="29.25">
      <c r="B4" s="442" t="s">
        <v>198</v>
      </c>
      <c r="C4" s="442"/>
      <c r="D4" s="442"/>
      <c r="E4" s="442"/>
      <c r="F4" s="442"/>
      <c r="G4" s="442"/>
      <c r="H4" s="442"/>
    </row>
    <row r="5" ht="7.5" customHeight="1"/>
    <row r="6" spans="2:8" ht="24" customHeight="1">
      <c r="B6" s="441" t="s">
        <v>215</v>
      </c>
      <c r="C6" s="441"/>
      <c r="D6" s="441"/>
      <c r="E6" s="441"/>
      <c r="F6" s="441"/>
      <c r="G6" s="441"/>
      <c r="H6" s="441"/>
    </row>
    <row r="7" ht="7.5" customHeight="1"/>
    <row r="8" spans="2:8" ht="24.75" customHeight="1">
      <c r="B8" s="376" t="s">
        <v>190</v>
      </c>
      <c r="C8" s="443" t="s">
        <v>186</v>
      </c>
      <c r="D8" s="444"/>
      <c r="E8" s="376" t="s">
        <v>192</v>
      </c>
      <c r="F8" s="376" t="s">
        <v>195</v>
      </c>
      <c r="G8" s="376" t="s">
        <v>379</v>
      </c>
      <c r="H8" s="376" t="s">
        <v>199</v>
      </c>
    </row>
    <row r="9" spans="2:8" ht="24.75" customHeight="1">
      <c r="B9" s="377"/>
      <c r="C9" s="381" t="s">
        <v>187</v>
      </c>
      <c r="D9" s="381" t="s">
        <v>191</v>
      </c>
      <c r="E9" s="377" t="s">
        <v>196</v>
      </c>
      <c r="F9" s="377" t="s">
        <v>197</v>
      </c>
      <c r="G9" s="377" t="s">
        <v>380</v>
      </c>
      <c r="H9" s="377" t="s">
        <v>200</v>
      </c>
    </row>
    <row r="10" spans="2:8" s="386" customFormat="1" ht="28.5" customHeight="1">
      <c r="B10" s="383" t="s">
        <v>216</v>
      </c>
      <c r="C10" s="384">
        <v>200000</v>
      </c>
      <c r="D10" s="384"/>
      <c r="E10" s="376"/>
      <c r="F10" s="376"/>
      <c r="G10" s="376"/>
      <c r="H10" s="376"/>
    </row>
    <row r="11" spans="2:8" s="386" customFormat="1" ht="28.5" customHeight="1">
      <c r="B11" s="385" t="s">
        <v>217</v>
      </c>
      <c r="C11" s="381"/>
      <c r="D11" s="381"/>
      <c r="E11" s="377"/>
      <c r="F11" s="377"/>
      <c r="G11" s="377"/>
      <c r="H11" s="377"/>
    </row>
    <row r="12" spans="2:8" s="386" customFormat="1" ht="28.5" customHeight="1">
      <c r="B12" s="389" t="s">
        <v>260</v>
      </c>
      <c r="C12" s="390">
        <v>20000</v>
      </c>
      <c r="D12" s="384"/>
      <c r="E12" s="376"/>
      <c r="F12" s="376"/>
      <c r="G12" s="376"/>
      <c r="H12" s="376"/>
    </row>
    <row r="13" spans="2:8" s="386" customFormat="1" ht="28.5" customHeight="1">
      <c r="B13" s="329" t="s">
        <v>261</v>
      </c>
      <c r="C13" s="395"/>
      <c r="D13" s="381"/>
      <c r="E13" s="377"/>
      <c r="F13" s="377"/>
      <c r="G13" s="377"/>
      <c r="H13" s="377"/>
    </row>
    <row r="14" spans="2:8" s="386" customFormat="1" ht="28.5" customHeight="1">
      <c r="B14" s="389" t="s">
        <v>262</v>
      </c>
      <c r="C14" s="390">
        <v>20000</v>
      </c>
      <c r="D14" s="384"/>
      <c r="E14" s="376"/>
      <c r="F14" s="376"/>
      <c r="G14" s="376"/>
      <c r="H14" s="376"/>
    </row>
    <row r="15" spans="2:8" s="386" customFormat="1" ht="28.5" customHeight="1">
      <c r="B15" s="329" t="s">
        <v>263</v>
      </c>
      <c r="C15" s="395"/>
      <c r="D15" s="381"/>
      <c r="E15" s="377"/>
      <c r="F15" s="377"/>
      <c r="G15" s="377"/>
      <c r="H15" s="377"/>
    </row>
    <row r="16" spans="2:8" s="386" customFormat="1" ht="28.5" customHeight="1">
      <c r="B16" s="389" t="s">
        <v>264</v>
      </c>
      <c r="C16" s="390">
        <v>20000</v>
      </c>
      <c r="D16" s="384"/>
      <c r="E16" s="376"/>
      <c r="F16" s="376"/>
      <c r="G16" s="376"/>
      <c r="H16" s="376"/>
    </row>
    <row r="17" spans="2:8" s="386" customFormat="1" ht="28.5" customHeight="1">
      <c r="B17" s="329" t="s">
        <v>265</v>
      </c>
      <c r="C17" s="395"/>
      <c r="D17" s="381"/>
      <c r="E17" s="377"/>
      <c r="F17" s="377"/>
      <c r="G17" s="377"/>
      <c r="H17" s="377"/>
    </row>
    <row r="18" spans="2:8" s="386" customFormat="1" ht="28.5" customHeight="1">
      <c r="B18" s="389" t="s">
        <v>266</v>
      </c>
      <c r="C18" s="390">
        <v>20000</v>
      </c>
      <c r="D18" s="384"/>
      <c r="E18" s="376"/>
      <c r="F18" s="376"/>
      <c r="G18" s="376"/>
      <c r="H18" s="376"/>
    </row>
    <row r="19" spans="2:8" s="386" customFormat="1" ht="28.5" customHeight="1">
      <c r="B19" s="391" t="s">
        <v>267</v>
      </c>
      <c r="C19" s="392"/>
      <c r="D19" s="393"/>
      <c r="E19" s="394"/>
      <c r="F19" s="394"/>
      <c r="G19" s="394"/>
      <c r="H19" s="394"/>
    </row>
    <row r="20" spans="2:8" s="386" customFormat="1" ht="28.5" customHeight="1">
      <c r="B20" s="329" t="s">
        <v>268</v>
      </c>
      <c r="C20" s="395"/>
      <c r="D20" s="381"/>
      <c r="E20" s="377"/>
      <c r="F20" s="377"/>
      <c r="G20" s="377"/>
      <c r="H20" s="377"/>
    </row>
    <row r="21" spans="2:8" s="386" customFormat="1" ht="28.5" customHeight="1">
      <c r="B21" s="389" t="s">
        <v>269</v>
      </c>
      <c r="C21" s="390">
        <v>20000</v>
      </c>
      <c r="D21" s="384"/>
      <c r="E21" s="376"/>
      <c r="F21" s="376"/>
      <c r="G21" s="376"/>
      <c r="H21" s="376"/>
    </row>
    <row r="22" spans="2:8" s="386" customFormat="1" ht="28.5" customHeight="1">
      <c r="B22" s="329" t="s">
        <v>270</v>
      </c>
      <c r="C22" s="395"/>
      <c r="D22" s="381"/>
      <c r="E22" s="377"/>
      <c r="F22" s="377"/>
      <c r="G22" s="377"/>
      <c r="H22" s="377"/>
    </row>
    <row r="23" spans="2:8" s="386" customFormat="1" ht="28.5" customHeight="1">
      <c r="B23" s="389" t="s">
        <v>271</v>
      </c>
      <c r="C23" s="390">
        <v>20000</v>
      </c>
      <c r="D23" s="384"/>
      <c r="E23" s="376"/>
      <c r="F23" s="376"/>
      <c r="G23" s="376"/>
      <c r="H23" s="376"/>
    </row>
    <row r="24" spans="2:8" s="386" customFormat="1" ht="28.5" customHeight="1">
      <c r="B24" s="329" t="s">
        <v>272</v>
      </c>
      <c r="C24" s="395"/>
      <c r="D24" s="381"/>
      <c r="E24" s="377"/>
      <c r="F24" s="377"/>
      <c r="G24" s="377"/>
      <c r="H24" s="377"/>
    </row>
    <row r="25" spans="2:8" s="386" customFormat="1" ht="28.5" customHeight="1">
      <c r="B25" s="389" t="s">
        <v>273</v>
      </c>
      <c r="C25" s="390">
        <v>20000</v>
      </c>
      <c r="D25" s="384"/>
      <c r="E25" s="376"/>
      <c r="F25" s="376"/>
      <c r="G25" s="376"/>
      <c r="H25" s="376"/>
    </row>
    <row r="26" spans="2:8" s="386" customFormat="1" ht="28.5" customHeight="1">
      <c r="B26" s="385" t="s">
        <v>274</v>
      </c>
      <c r="C26" s="381"/>
      <c r="D26" s="381"/>
      <c r="E26" s="377"/>
      <c r="F26" s="377"/>
      <c r="G26" s="377"/>
      <c r="H26" s="377"/>
    </row>
    <row r="27" spans="2:4" s="386" customFormat="1" ht="28.5" customHeight="1">
      <c r="B27" s="408"/>
      <c r="C27" s="409"/>
      <c r="D27" s="409"/>
    </row>
    <row r="28" spans="2:8" s="386" customFormat="1" ht="28.5" customHeight="1">
      <c r="B28" s="389" t="s">
        <v>377</v>
      </c>
      <c r="C28" s="390">
        <v>1000000</v>
      </c>
      <c r="D28" s="384"/>
      <c r="E28" s="376"/>
      <c r="F28" s="376"/>
      <c r="G28" s="376"/>
      <c r="H28" s="376"/>
    </row>
    <row r="29" spans="2:8" s="386" customFormat="1" ht="28.5" customHeight="1">
      <c r="B29" s="391" t="s">
        <v>371</v>
      </c>
      <c r="C29" s="392"/>
      <c r="D29" s="393"/>
      <c r="E29" s="394"/>
      <c r="F29" s="394"/>
      <c r="G29" s="394"/>
      <c r="H29" s="394"/>
    </row>
    <row r="30" spans="2:8" s="386" customFormat="1" ht="28.5" customHeight="1">
      <c r="B30" s="391" t="s">
        <v>372</v>
      </c>
      <c r="C30" s="392"/>
      <c r="D30" s="393"/>
      <c r="E30" s="394"/>
      <c r="F30" s="394"/>
      <c r="G30" s="394"/>
      <c r="H30" s="394"/>
    </row>
    <row r="31" spans="2:8" s="386" customFormat="1" ht="28.5" customHeight="1">
      <c r="B31" s="391" t="s">
        <v>373</v>
      </c>
      <c r="C31" s="392"/>
      <c r="D31" s="393"/>
      <c r="E31" s="394"/>
      <c r="F31" s="394"/>
      <c r="G31" s="394"/>
      <c r="H31" s="394"/>
    </row>
    <row r="32" spans="2:8" s="386" customFormat="1" ht="28.5" customHeight="1">
      <c r="B32" s="385" t="s">
        <v>374</v>
      </c>
      <c r="C32" s="381"/>
      <c r="D32" s="381"/>
      <c r="E32" s="377"/>
      <c r="F32" s="377"/>
      <c r="G32" s="377"/>
      <c r="H32" s="377"/>
    </row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</sheetData>
  <sheetProtection/>
  <mergeCells count="5">
    <mergeCell ref="B2:H2"/>
    <mergeCell ref="B3:H3"/>
    <mergeCell ref="B4:H4"/>
    <mergeCell ref="B6:H6"/>
    <mergeCell ref="C8:D8"/>
  </mergeCells>
  <printOptions/>
  <pageMargins left="0.2" right="0.22" top="0.26" bottom="0.3" header="0.17" footer="0.16"/>
  <pageSetup horizontalDpi="600" verticalDpi="600" orientation="landscape" paperSize="9" scale="8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2:H30"/>
  <sheetViews>
    <sheetView showGridLines="0" zoomScalePageLayoutView="0" workbookViewId="0" topLeftCell="A1">
      <selection activeCell="G8" sqref="G8:G9"/>
    </sheetView>
  </sheetViews>
  <sheetFormatPr defaultColWidth="9.140625" defaultRowHeight="12.75"/>
  <cols>
    <col min="1" max="1" width="2.57421875" style="375" customWidth="1"/>
    <col min="2" max="2" width="49.7109375" style="375" customWidth="1"/>
    <col min="3" max="4" width="12.7109375" style="380" customWidth="1"/>
    <col min="5" max="5" width="22.140625" style="375" customWidth="1"/>
    <col min="6" max="6" width="23.00390625" style="375" customWidth="1"/>
    <col min="7" max="7" width="28.421875" style="375" bestFit="1" customWidth="1"/>
    <col min="8" max="8" width="31.8515625" style="375" customWidth="1"/>
    <col min="9" max="16384" width="9.140625" style="375" customWidth="1"/>
  </cols>
  <sheetData>
    <row r="1" ht="11.25" customHeight="1"/>
    <row r="2" spans="2:8" ht="29.25">
      <c r="B2" s="442" t="s">
        <v>193</v>
      </c>
      <c r="C2" s="442"/>
      <c r="D2" s="442"/>
      <c r="E2" s="442"/>
      <c r="F2" s="442"/>
      <c r="G2" s="442"/>
      <c r="H2" s="442"/>
    </row>
    <row r="3" spans="2:8" ht="29.25">
      <c r="B3" s="442" t="s">
        <v>194</v>
      </c>
      <c r="C3" s="442"/>
      <c r="D3" s="442"/>
      <c r="E3" s="442"/>
      <c r="F3" s="442"/>
      <c r="G3" s="442"/>
      <c r="H3" s="442"/>
    </row>
    <row r="4" spans="2:8" ht="29.25">
      <c r="B4" s="442" t="s">
        <v>198</v>
      </c>
      <c r="C4" s="442"/>
      <c r="D4" s="442"/>
      <c r="E4" s="442"/>
      <c r="F4" s="442"/>
      <c r="G4" s="442"/>
      <c r="H4" s="442"/>
    </row>
    <row r="5" ht="7.5" customHeight="1"/>
    <row r="6" spans="2:8" ht="24" customHeight="1">
      <c r="B6" s="441" t="s">
        <v>218</v>
      </c>
      <c r="C6" s="441"/>
      <c r="D6" s="441"/>
      <c r="E6" s="441"/>
      <c r="F6" s="441"/>
      <c r="G6" s="441"/>
      <c r="H6" s="441"/>
    </row>
    <row r="7" ht="7.5" customHeight="1"/>
    <row r="8" spans="2:8" ht="24.75" customHeight="1">
      <c r="B8" s="376" t="s">
        <v>190</v>
      </c>
      <c r="C8" s="443" t="s">
        <v>186</v>
      </c>
      <c r="D8" s="444"/>
      <c r="E8" s="376" t="s">
        <v>192</v>
      </c>
      <c r="F8" s="376" t="s">
        <v>195</v>
      </c>
      <c r="G8" s="376" t="s">
        <v>379</v>
      </c>
      <c r="H8" s="376" t="s">
        <v>199</v>
      </c>
    </row>
    <row r="9" spans="2:8" ht="24.75" customHeight="1">
      <c r="B9" s="377"/>
      <c r="C9" s="381" t="s">
        <v>187</v>
      </c>
      <c r="D9" s="381" t="s">
        <v>191</v>
      </c>
      <c r="E9" s="377" t="s">
        <v>196</v>
      </c>
      <c r="F9" s="377" t="s">
        <v>197</v>
      </c>
      <c r="G9" s="377" t="s">
        <v>380</v>
      </c>
      <c r="H9" s="377" t="s">
        <v>200</v>
      </c>
    </row>
    <row r="10" spans="2:8" ht="28.5" customHeight="1">
      <c r="B10" s="379" t="s">
        <v>219</v>
      </c>
      <c r="C10" s="382">
        <v>300000</v>
      </c>
      <c r="D10" s="382"/>
      <c r="E10" s="378"/>
      <c r="F10" s="378"/>
      <c r="G10" s="378"/>
      <c r="H10" s="378"/>
    </row>
    <row r="11" spans="2:8" s="386" customFormat="1" ht="28.5" customHeight="1">
      <c r="B11" s="383" t="s">
        <v>220</v>
      </c>
      <c r="C11" s="384">
        <v>800000</v>
      </c>
      <c r="D11" s="384"/>
      <c r="E11" s="376"/>
      <c r="F11" s="376"/>
      <c r="G11" s="376"/>
      <c r="H11" s="376"/>
    </row>
    <row r="12" spans="2:8" s="386" customFormat="1" ht="28.5" customHeight="1">
      <c r="B12" s="385" t="s">
        <v>221</v>
      </c>
      <c r="C12" s="381"/>
      <c r="D12" s="381"/>
      <c r="E12" s="377"/>
      <c r="F12" s="377"/>
      <c r="G12" s="377"/>
      <c r="H12" s="377"/>
    </row>
    <row r="13" spans="2:8" s="386" customFormat="1" ht="28.5" customHeight="1">
      <c r="B13" s="389" t="s">
        <v>275</v>
      </c>
      <c r="C13" s="390">
        <v>25000</v>
      </c>
      <c r="D13" s="384"/>
      <c r="E13" s="376"/>
      <c r="F13" s="376"/>
      <c r="G13" s="376"/>
      <c r="H13" s="376"/>
    </row>
    <row r="14" spans="2:8" s="386" customFormat="1" ht="28.5" customHeight="1">
      <c r="B14" s="391" t="s">
        <v>276</v>
      </c>
      <c r="C14" s="392"/>
      <c r="D14" s="393"/>
      <c r="E14" s="394"/>
      <c r="F14" s="394"/>
      <c r="G14" s="394"/>
      <c r="H14" s="394"/>
    </row>
    <row r="15" spans="2:8" s="386" customFormat="1" ht="28.5" customHeight="1">
      <c r="B15" s="329" t="s">
        <v>277</v>
      </c>
      <c r="C15" s="395"/>
      <c r="D15" s="381"/>
      <c r="E15" s="377"/>
      <c r="F15" s="377"/>
      <c r="G15" s="377"/>
      <c r="H15" s="377"/>
    </row>
    <row r="16" spans="2:8" s="386" customFormat="1" ht="28.5" customHeight="1">
      <c r="B16" s="389" t="s">
        <v>278</v>
      </c>
      <c r="C16" s="390">
        <v>80000</v>
      </c>
      <c r="D16" s="384"/>
      <c r="E16" s="376"/>
      <c r="F16" s="376"/>
      <c r="G16" s="376"/>
      <c r="H16" s="376"/>
    </row>
    <row r="17" spans="2:8" s="386" customFormat="1" ht="28.5" customHeight="1">
      <c r="B17" s="329" t="s">
        <v>279</v>
      </c>
      <c r="C17" s="395"/>
      <c r="D17" s="381"/>
      <c r="E17" s="377"/>
      <c r="F17" s="377"/>
      <c r="G17" s="377"/>
      <c r="H17" s="377"/>
    </row>
    <row r="18" spans="2:8" s="386" customFormat="1" ht="28.5" customHeight="1">
      <c r="B18" s="389" t="s">
        <v>280</v>
      </c>
      <c r="C18" s="390">
        <v>20000</v>
      </c>
      <c r="D18" s="384"/>
      <c r="E18" s="376"/>
      <c r="F18" s="376"/>
      <c r="G18" s="376"/>
      <c r="H18" s="376"/>
    </row>
    <row r="19" spans="2:8" s="386" customFormat="1" ht="28.5" customHeight="1">
      <c r="B19" s="329" t="s">
        <v>281</v>
      </c>
      <c r="C19" s="395"/>
      <c r="D19" s="381"/>
      <c r="E19" s="377"/>
      <c r="F19" s="377"/>
      <c r="G19" s="377"/>
      <c r="H19" s="377"/>
    </row>
    <row r="20" spans="2:8" ht="28.5" customHeight="1">
      <c r="B20" s="387" t="s">
        <v>282</v>
      </c>
      <c r="C20" s="388">
        <v>20000</v>
      </c>
      <c r="D20" s="382"/>
      <c r="E20" s="378"/>
      <c r="F20" s="378"/>
      <c r="G20" s="378"/>
      <c r="H20" s="378"/>
    </row>
    <row r="21" spans="2:8" s="386" customFormat="1" ht="28.5" customHeight="1">
      <c r="B21" s="389" t="s">
        <v>283</v>
      </c>
      <c r="C21" s="390">
        <v>20000</v>
      </c>
      <c r="D21" s="384"/>
      <c r="E21" s="376"/>
      <c r="F21" s="376"/>
      <c r="G21" s="376"/>
      <c r="H21" s="376"/>
    </row>
    <row r="22" spans="2:8" s="386" customFormat="1" ht="28.5" customHeight="1">
      <c r="B22" s="329" t="s">
        <v>284</v>
      </c>
      <c r="C22" s="395"/>
      <c r="D22" s="381"/>
      <c r="E22" s="377"/>
      <c r="F22" s="377"/>
      <c r="G22" s="377"/>
      <c r="H22" s="377"/>
    </row>
    <row r="23" spans="2:8" ht="28.5" customHeight="1">
      <c r="B23" s="387" t="s">
        <v>285</v>
      </c>
      <c r="C23" s="388">
        <v>35000</v>
      </c>
      <c r="D23" s="382"/>
      <c r="E23" s="378"/>
      <c r="F23" s="378"/>
      <c r="G23" s="378"/>
      <c r="H23" s="378"/>
    </row>
    <row r="24" spans="2:8" ht="28.5" customHeight="1">
      <c r="B24" s="387" t="s">
        <v>286</v>
      </c>
      <c r="C24" s="388">
        <v>20000</v>
      </c>
      <c r="D24" s="382"/>
      <c r="E24" s="378"/>
      <c r="F24" s="378"/>
      <c r="G24" s="378"/>
      <c r="H24" s="378"/>
    </row>
    <row r="25" spans="2:8" ht="28.5" customHeight="1">
      <c r="B25" s="387" t="s">
        <v>287</v>
      </c>
      <c r="C25" s="388">
        <v>45000</v>
      </c>
      <c r="D25" s="382"/>
      <c r="E25" s="378"/>
      <c r="F25" s="378"/>
      <c r="G25" s="378"/>
      <c r="H25" s="378"/>
    </row>
    <row r="26" spans="2:8" ht="28.5" customHeight="1">
      <c r="B26" s="387" t="s">
        <v>288</v>
      </c>
      <c r="C26" s="388">
        <v>60000</v>
      </c>
      <c r="D26" s="382"/>
      <c r="E26" s="378"/>
      <c r="F26" s="378"/>
      <c r="G26" s="378"/>
      <c r="H26" s="378"/>
    </row>
    <row r="27" spans="2:8" s="386" customFormat="1" ht="28.5" customHeight="1">
      <c r="B27" s="404"/>
      <c r="C27" s="405"/>
      <c r="D27" s="406"/>
      <c r="E27" s="407"/>
      <c r="F27" s="407"/>
      <c r="G27" s="407"/>
      <c r="H27" s="407"/>
    </row>
    <row r="28" spans="2:8" s="386" customFormat="1" ht="28.5" customHeight="1">
      <c r="B28" s="389" t="s">
        <v>289</v>
      </c>
      <c r="C28" s="390">
        <v>20000</v>
      </c>
      <c r="D28" s="384"/>
      <c r="E28" s="376"/>
      <c r="F28" s="376"/>
      <c r="G28" s="376"/>
      <c r="H28" s="376"/>
    </row>
    <row r="29" spans="2:8" s="386" customFormat="1" ht="28.5" customHeight="1">
      <c r="B29" s="399" t="s">
        <v>290</v>
      </c>
      <c r="C29" s="393"/>
      <c r="D29" s="393"/>
      <c r="E29" s="394"/>
      <c r="F29" s="394"/>
      <c r="G29" s="394"/>
      <c r="H29" s="394"/>
    </row>
    <row r="30" spans="2:8" s="386" customFormat="1" ht="28.5" customHeight="1">
      <c r="B30" s="385" t="s">
        <v>291</v>
      </c>
      <c r="C30" s="381"/>
      <c r="D30" s="381"/>
      <c r="E30" s="377"/>
      <c r="F30" s="377"/>
      <c r="G30" s="377"/>
      <c r="H30" s="377"/>
    </row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</sheetData>
  <sheetProtection/>
  <mergeCells count="5">
    <mergeCell ref="B2:H2"/>
    <mergeCell ref="B3:H3"/>
    <mergeCell ref="B4:H4"/>
    <mergeCell ref="B6:H6"/>
    <mergeCell ref="C8:D8"/>
  </mergeCells>
  <printOptions/>
  <pageMargins left="0.2" right="0.22" top="0.26" bottom="0.3" header="0.17" footer="0.16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V3055"/>
  <sheetViews>
    <sheetView zoomScale="130" zoomScaleNormal="130" zoomScalePageLayoutView="0" workbookViewId="0" topLeftCell="A44">
      <selection activeCell="B120" sqref="B120:B121"/>
    </sheetView>
  </sheetViews>
  <sheetFormatPr defaultColWidth="9.140625" defaultRowHeight="21" customHeight="1"/>
  <cols>
    <col min="1" max="1" width="2.7109375" style="189" customWidth="1"/>
    <col min="2" max="2" width="53.7109375" style="189" customWidth="1"/>
    <col min="3" max="3" width="5.57421875" style="189" customWidth="1"/>
    <col min="4" max="20" width="4.7109375" style="190" customWidth="1"/>
    <col min="21" max="21" width="4.7109375" style="192" customWidth="1"/>
    <col min="22" max="22" width="9.140625" style="50" customWidth="1"/>
    <col min="23" max="16384" width="9.140625" style="1" customWidth="1"/>
  </cols>
  <sheetData>
    <row r="1" spans="1:21" ht="21" customHeight="1">
      <c r="A1" s="431" t="s">
        <v>28</v>
      </c>
      <c r="B1" s="432"/>
      <c r="C1" s="432"/>
      <c r="D1" s="432"/>
      <c r="E1" s="432"/>
      <c r="F1" s="432"/>
      <c r="G1" s="432"/>
      <c r="H1" s="432"/>
      <c r="I1" s="432"/>
      <c r="J1" s="432"/>
      <c r="K1" s="432"/>
      <c r="L1" s="432"/>
      <c r="M1" s="432"/>
      <c r="N1" s="432"/>
      <c r="O1" s="432"/>
      <c r="P1" s="432"/>
      <c r="Q1" s="432"/>
      <c r="R1" s="432"/>
      <c r="S1" s="432"/>
      <c r="T1" s="432"/>
      <c r="U1" s="432"/>
    </row>
    <row r="2" spans="1:21" ht="21" customHeight="1" thickBot="1">
      <c r="A2" s="433" t="s">
        <v>135</v>
      </c>
      <c r="B2" s="433"/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  <c r="O2" s="433"/>
      <c r="P2" s="433"/>
      <c r="Q2" s="433"/>
      <c r="R2" s="433"/>
      <c r="S2" s="433"/>
      <c r="T2" s="433"/>
      <c r="U2" s="434"/>
    </row>
    <row r="3" spans="1:22" s="14" customFormat="1" ht="21" customHeight="1" thickBot="1">
      <c r="A3" s="164"/>
      <c r="B3" s="165"/>
      <c r="C3" s="166"/>
      <c r="D3" s="425" t="s">
        <v>2</v>
      </c>
      <c r="E3" s="426"/>
      <c r="F3" s="426"/>
      <c r="G3" s="426"/>
      <c r="H3" s="426"/>
      <c r="I3" s="426"/>
      <c r="J3" s="426"/>
      <c r="K3" s="426"/>
      <c r="L3" s="426"/>
      <c r="M3" s="426"/>
      <c r="N3" s="426"/>
      <c r="O3" s="426"/>
      <c r="P3" s="426"/>
      <c r="Q3" s="426"/>
      <c r="R3" s="426"/>
      <c r="S3" s="426"/>
      <c r="T3" s="427"/>
      <c r="U3" s="167" t="s">
        <v>10</v>
      </c>
      <c r="V3" s="47"/>
    </row>
    <row r="4" spans="1:22" s="14" customFormat="1" ht="21" customHeight="1">
      <c r="A4" s="435" t="s">
        <v>11</v>
      </c>
      <c r="B4" s="436"/>
      <c r="C4" s="168" t="s">
        <v>3</v>
      </c>
      <c r="D4" s="428" t="s">
        <v>4</v>
      </c>
      <c r="E4" s="429"/>
      <c r="F4" s="429"/>
      <c r="G4" s="430"/>
      <c r="H4" s="428" t="s">
        <v>5</v>
      </c>
      <c r="I4" s="429"/>
      <c r="J4" s="429"/>
      <c r="K4" s="430"/>
      <c r="L4" s="428" t="s">
        <v>6</v>
      </c>
      <c r="M4" s="429"/>
      <c r="N4" s="429"/>
      <c r="O4" s="430"/>
      <c r="P4" s="428" t="s">
        <v>7</v>
      </c>
      <c r="Q4" s="429"/>
      <c r="R4" s="429"/>
      <c r="S4" s="430"/>
      <c r="T4" s="169" t="s">
        <v>8</v>
      </c>
      <c r="U4" s="170" t="s">
        <v>12</v>
      </c>
      <c r="V4" s="47"/>
    </row>
    <row r="5" spans="1:22" s="14" customFormat="1" ht="21" customHeight="1" thickBot="1">
      <c r="A5" s="171"/>
      <c r="B5" s="172"/>
      <c r="C5" s="173"/>
      <c r="D5" s="174" t="s">
        <v>15</v>
      </c>
      <c r="E5" s="175" t="s">
        <v>16</v>
      </c>
      <c r="F5" s="176" t="s">
        <v>17</v>
      </c>
      <c r="G5" s="177" t="s">
        <v>8</v>
      </c>
      <c r="H5" s="174" t="s">
        <v>18</v>
      </c>
      <c r="I5" s="175" t="s">
        <v>19</v>
      </c>
      <c r="J5" s="176" t="s">
        <v>20</v>
      </c>
      <c r="K5" s="177" t="s">
        <v>8</v>
      </c>
      <c r="L5" s="174" t="s">
        <v>21</v>
      </c>
      <c r="M5" s="175" t="s">
        <v>22</v>
      </c>
      <c r="N5" s="176" t="s">
        <v>23</v>
      </c>
      <c r="O5" s="177" t="s">
        <v>8</v>
      </c>
      <c r="P5" s="178" t="s">
        <v>24</v>
      </c>
      <c r="Q5" s="179" t="s">
        <v>25</v>
      </c>
      <c r="R5" s="180" t="s">
        <v>26</v>
      </c>
      <c r="S5" s="177" t="s">
        <v>8</v>
      </c>
      <c r="T5" s="181" t="s">
        <v>9</v>
      </c>
      <c r="U5" s="182" t="s">
        <v>13</v>
      </c>
      <c r="V5" s="47"/>
    </row>
    <row r="6" spans="1:22" s="14" customFormat="1" ht="21" customHeight="1">
      <c r="A6" s="423" t="s">
        <v>10</v>
      </c>
      <c r="B6" s="424"/>
      <c r="C6" s="183"/>
      <c r="D6" s="25"/>
      <c r="E6" s="26"/>
      <c r="F6" s="27"/>
      <c r="G6" s="28"/>
      <c r="H6" s="25"/>
      <c r="I6" s="26"/>
      <c r="J6" s="27"/>
      <c r="K6" s="28"/>
      <c r="L6" s="25"/>
      <c r="M6" s="26"/>
      <c r="N6" s="27"/>
      <c r="O6" s="28"/>
      <c r="P6" s="25"/>
      <c r="Q6" s="26"/>
      <c r="R6" s="27"/>
      <c r="S6" s="28"/>
      <c r="T6" s="29"/>
      <c r="U6" s="30"/>
      <c r="V6" s="47"/>
    </row>
    <row r="7" spans="1:22" s="14" customFormat="1" ht="21" customHeight="1">
      <c r="A7" s="437" t="s">
        <v>29</v>
      </c>
      <c r="B7" s="438"/>
      <c r="C7" s="83">
        <f>SUM(C8+C31+C115)</f>
        <v>13210000</v>
      </c>
      <c r="D7" s="200">
        <f>SUM(D8+D31+D115)</f>
        <v>0</v>
      </c>
      <c r="E7" s="85">
        <f aca="true" t="shared" si="0" ref="E7:T7">SUM(E8+E31+E115)</f>
        <v>0</v>
      </c>
      <c r="F7" s="85">
        <f t="shared" si="0"/>
        <v>0</v>
      </c>
      <c r="G7" s="220">
        <f t="shared" si="0"/>
        <v>0</v>
      </c>
      <c r="H7" s="200">
        <f t="shared" si="0"/>
        <v>0</v>
      </c>
      <c r="I7" s="85">
        <f t="shared" si="0"/>
        <v>0</v>
      </c>
      <c r="J7" s="85">
        <f t="shared" si="0"/>
        <v>0</v>
      </c>
      <c r="K7" s="220">
        <f t="shared" si="0"/>
        <v>0</v>
      </c>
      <c r="L7" s="200">
        <f t="shared" si="0"/>
        <v>0</v>
      </c>
      <c r="M7" s="85">
        <f t="shared" si="0"/>
        <v>0</v>
      </c>
      <c r="N7" s="85">
        <f t="shared" si="0"/>
        <v>0</v>
      </c>
      <c r="O7" s="220">
        <f t="shared" si="0"/>
        <v>0</v>
      </c>
      <c r="P7" s="200">
        <f t="shared" si="0"/>
        <v>0</v>
      </c>
      <c r="Q7" s="85">
        <f t="shared" si="0"/>
        <v>0</v>
      </c>
      <c r="R7" s="85">
        <f t="shared" si="0"/>
        <v>0</v>
      </c>
      <c r="S7" s="220">
        <f t="shared" si="0"/>
        <v>0</v>
      </c>
      <c r="T7" s="84">
        <f t="shared" si="0"/>
        <v>0</v>
      </c>
      <c r="U7" s="86"/>
      <c r="V7" s="47"/>
    </row>
    <row r="8" spans="1:22" s="14" customFormat="1" ht="21" customHeight="1">
      <c r="A8" s="439" t="s">
        <v>30</v>
      </c>
      <c r="B8" s="440"/>
      <c r="C8" s="53">
        <f>SUM(C9+C12+C14+C17+C19+C21+C23+C26+C28)</f>
        <v>6985000</v>
      </c>
      <c r="D8" s="201">
        <f>SUM(D9+D12+D14+D17+D19+D21+D23+D26+D28)</f>
        <v>0</v>
      </c>
      <c r="E8" s="55">
        <f aca="true" t="shared" si="1" ref="E8:T8">SUM(E9+E12+E14+E17+E19+E21+E23+E26+E28)</f>
        <v>0</v>
      </c>
      <c r="F8" s="55">
        <f t="shared" si="1"/>
        <v>0</v>
      </c>
      <c r="G8" s="56">
        <f t="shared" si="1"/>
        <v>0</v>
      </c>
      <c r="H8" s="201">
        <f t="shared" si="1"/>
        <v>0</v>
      </c>
      <c r="I8" s="55">
        <f t="shared" si="1"/>
        <v>0</v>
      </c>
      <c r="J8" s="55">
        <f t="shared" si="1"/>
        <v>0</v>
      </c>
      <c r="K8" s="56">
        <f t="shared" si="1"/>
        <v>0</v>
      </c>
      <c r="L8" s="201">
        <f t="shared" si="1"/>
        <v>0</v>
      </c>
      <c r="M8" s="55">
        <f t="shared" si="1"/>
        <v>0</v>
      </c>
      <c r="N8" s="55">
        <f t="shared" si="1"/>
        <v>0</v>
      </c>
      <c r="O8" s="56">
        <f t="shared" si="1"/>
        <v>0</v>
      </c>
      <c r="P8" s="201">
        <f t="shared" si="1"/>
        <v>0</v>
      </c>
      <c r="Q8" s="55">
        <f t="shared" si="1"/>
        <v>0</v>
      </c>
      <c r="R8" s="55">
        <f t="shared" si="1"/>
        <v>0</v>
      </c>
      <c r="S8" s="56">
        <f t="shared" si="1"/>
        <v>0</v>
      </c>
      <c r="T8" s="54">
        <f t="shared" si="1"/>
        <v>0</v>
      </c>
      <c r="U8" s="57"/>
      <c r="V8" s="47"/>
    </row>
    <row r="9" spans="1:22" s="73" customFormat="1" ht="21" customHeight="1">
      <c r="A9" s="74"/>
      <c r="B9" s="184" t="s">
        <v>31</v>
      </c>
      <c r="C9" s="75">
        <v>2000000</v>
      </c>
      <c r="D9" s="91">
        <f aca="true" t="shared" si="2" ref="D9:T9">SUM(D10:D11)</f>
        <v>0</v>
      </c>
      <c r="E9" s="76">
        <f t="shared" si="2"/>
        <v>0</v>
      </c>
      <c r="F9" s="76">
        <f t="shared" si="2"/>
        <v>0</v>
      </c>
      <c r="G9" s="221">
        <f t="shared" si="2"/>
        <v>0</v>
      </c>
      <c r="H9" s="91">
        <f t="shared" si="2"/>
        <v>0</v>
      </c>
      <c r="I9" s="76">
        <f t="shared" si="2"/>
        <v>0</v>
      </c>
      <c r="J9" s="76">
        <f t="shared" si="2"/>
        <v>0</v>
      </c>
      <c r="K9" s="77">
        <f t="shared" si="2"/>
        <v>0</v>
      </c>
      <c r="L9" s="221">
        <f t="shared" si="2"/>
        <v>0</v>
      </c>
      <c r="M9" s="76">
        <f t="shared" si="2"/>
        <v>0</v>
      </c>
      <c r="N9" s="76">
        <f t="shared" si="2"/>
        <v>0</v>
      </c>
      <c r="O9" s="221">
        <f t="shared" si="2"/>
        <v>0</v>
      </c>
      <c r="P9" s="91">
        <f t="shared" si="2"/>
        <v>0</v>
      </c>
      <c r="Q9" s="76">
        <f t="shared" si="2"/>
        <v>0</v>
      </c>
      <c r="R9" s="76">
        <f t="shared" si="2"/>
        <v>0</v>
      </c>
      <c r="S9" s="77">
        <f t="shared" si="2"/>
        <v>0</v>
      </c>
      <c r="T9" s="77">
        <f t="shared" si="2"/>
        <v>0</v>
      </c>
      <c r="U9" s="78"/>
      <c r="V9" s="72"/>
    </row>
    <row r="10" spans="1:22" s="14" customFormat="1" ht="21" customHeight="1">
      <c r="A10" s="10">
        <v>1</v>
      </c>
      <c r="B10" s="67" t="s">
        <v>32</v>
      </c>
      <c r="C10" s="20">
        <v>1000000</v>
      </c>
      <c r="D10" s="202"/>
      <c r="E10" s="31"/>
      <c r="F10" s="31"/>
      <c r="G10" s="38">
        <f>SUM(D10:F10)</f>
        <v>0</v>
      </c>
      <c r="H10" s="202"/>
      <c r="I10" s="31"/>
      <c r="J10" s="31"/>
      <c r="K10" s="38">
        <f>SUM(H10:J10)</f>
        <v>0</v>
      </c>
      <c r="L10" s="204"/>
      <c r="M10" s="37"/>
      <c r="N10" s="37"/>
      <c r="O10" s="38">
        <f>SUM(L10:N10)</f>
        <v>0</v>
      </c>
      <c r="P10" s="204"/>
      <c r="Q10" s="37"/>
      <c r="R10" s="37"/>
      <c r="S10" s="38">
        <f>SUM(P10:R10)</f>
        <v>0</v>
      </c>
      <c r="T10" s="32">
        <f>SUM(G10+K10+O10+S10)</f>
        <v>0</v>
      </c>
      <c r="U10" s="33"/>
      <c r="V10" s="47"/>
    </row>
    <row r="11" spans="1:22" s="14" customFormat="1" ht="21" customHeight="1">
      <c r="A11" s="8">
        <v>2</v>
      </c>
      <c r="B11" s="68" t="s">
        <v>33</v>
      </c>
      <c r="C11" s="21">
        <v>1000000</v>
      </c>
      <c r="D11" s="203"/>
      <c r="E11" s="39"/>
      <c r="F11" s="39"/>
      <c r="G11" s="40">
        <f>SUM(D11:F11)</f>
        <v>0</v>
      </c>
      <c r="H11" s="203"/>
      <c r="I11" s="39"/>
      <c r="J11" s="39"/>
      <c r="K11" s="40">
        <f>SUM(H11:J11)</f>
        <v>0</v>
      </c>
      <c r="L11" s="203"/>
      <c r="M11" s="39"/>
      <c r="N11" s="39"/>
      <c r="O11" s="40">
        <f>SUM(L11:N11)</f>
        <v>0</v>
      </c>
      <c r="P11" s="203"/>
      <c r="Q11" s="39"/>
      <c r="R11" s="39"/>
      <c r="S11" s="40">
        <f>SUM(P11:R11)</f>
        <v>0</v>
      </c>
      <c r="T11" s="40">
        <f>SUM(G11+K11+O11+S11)</f>
        <v>0</v>
      </c>
      <c r="U11" s="41"/>
      <c r="V11" s="47"/>
    </row>
    <row r="12" spans="1:22" s="73" customFormat="1" ht="21" customHeight="1">
      <c r="A12" s="79"/>
      <c r="B12" s="80" t="s">
        <v>34</v>
      </c>
      <c r="C12" s="81">
        <v>1250000</v>
      </c>
      <c r="D12" s="91">
        <f aca="true" t="shared" si="3" ref="D12:S12">SUM(D13:D13)</f>
        <v>0</v>
      </c>
      <c r="E12" s="76">
        <f t="shared" si="3"/>
        <v>0</v>
      </c>
      <c r="F12" s="76">
        <f t="shared" si="3"/>
        <v>0</v>
      </c>
      <c r="G12" s="221">
        <f t="shared" si="3"/>
        <v>0</v>
      </c>
      <c r="H12" s="91">
        <f t="shared" si="3"/>
        <v>0</v>
      </c>
      <c r="I12" s="76">
        <f t="shared" si="3"/>
        <v>0</v>
      </c>
      <c r="J12" s="76">
        <f t="shared" si="3"/>
        <v>0</v>
      </c>
      <c r="K12" s="77">
        <f t="shared" si="3"/>
        <v>0</v>
      </c>
      <c r="L12" s="221">
        <f t="shared" si="3"/>
        <v>0</v>
      </c>
      <c r="M12" s="76">
        <f t="shared" si="3"/>
        <v>0</v>
      </c>
      <c r="N12" s="76">
        <f t="shared" si="3"/>
        <v>0</v>
      </c>
      <c r="O12" s="221">
        <f t="shared" si="3"/>
        <v>0</v>
      </c>
      <c r="P12" s="91">
        <f t="shared" si="3"/>
        <v>0</v>
      </c>
      <c r="Q12" s="76">
        <f t="shared" si="3"/>
        <v>0</v>
      </c>
      <c r="R12" s="76">
        <f t="shared" si="3"/>
        <v>0</v>
      </c>
      <c r="S12" s="77">
        <f t="shared" si="3"/>
        <v>0</v>
      </c>
      <c r="T12" s="82">
        <f>SUM(G12+K12+O12+S12)</f>
        <v>0</v>
      </c>
      <c r="U12" s="78"/>
      <c r="V12" s="72"/>
    </row>
    <row r="13" spans="1:22" s="14" customFormat="1" ht="21" customHeight="1">
      <c r="A13" s="11">
        <v>3</v>
      </c>
      <c r="B13" s="4" t="s">
        <v>35</v>
      </c>
      <c r="C13" s="22">
        <v>1250000</v>
      </c>
      <c r="D13" s="204"/>
      <c r="E13" s="37"/>
      <c r="F13" s="37"/>
      <c r="G13" s="38">
        <f>SUM(D13:F13)</f>
        <v>0</v>
      </c>
      <c r="H13" s="204"/>
      <c r="I13" s="37"/>
      <c r="J13" s="37"/>
      <c r="K13" s="38">
        <f>SUM(H13:J13)</f>
        <v>0</v>
      </c>
      <c r="L13" s="204"/>
      <c r="M13" s="37"/>
      <c r="N13" s="37"/>
      <c r="O13" s="38"/>
      <c r="P13" s="204"/>
      <c r="Q13" s="37"/>
      <c r="R13" s="37"/>
      <c r="S13" s="38">
        <f>SUM(P13:R13)</f>
        <v>0</v>
      </c>
      <c r="T13" s="38">
        <f>SUM(G13+K13+O13+S13)</f>
        <v>0</v>
      </c>
      <c r="U13" s="30"/>
      <c r="V13" s="47"/>
    </row>
    <row r="14" spans="1:22" s="15" customFormat="1" ht="21" customHeight="1">
      <c r="A14" s="79"/>
      <c r="B14" s="80" t="s">
        <v>36</v>
      </c>
      <c r="C14" s="87">
        <v>700000</v>
      </c>
      <c r="D14" s="205">
        <f aca="true" t="shared" si="4" ref="D14:T14">SUM(D15:D16)</f>
        <v>0</v>
      </c>
      <c r="E14" s="225">
        <f t="shared" si="4"/>
        <v>0</v>
      </c>
      <c r="F14" s="225">
        <f t="shared" si="4"/>
        <v>0</v>
      </c>
      <c r="G14" s="88">
        <f t="shared" si="4"/>
        <v>0</v>
      </c>
      <c r="H14" s="205">
        <f t="shared" si="4"/>
        <v>0</v>
      </c>
      <c r="I14" s="225">
        <f t="shared" si="4"/>
        <v>0</v>
      </c>
      <c r="J14" s="225">
        <f t="shared" si="4"/>
        <v>0</v>
      </c>
      <c r="K14" s="88">
        <f t="shared" si="4"/>
        <v>0</v>
      </c>
      <c r="L14" s="205">
        <f t="shared" si="4"/>
        <v>0</v>
      </c>
      <c r="M14" s="225">
        <f t="shared" si="4"/>
        <v>0</v>
      </c>
      <c r="N14" s="225">
        <f t="shared" si="4"/>
        <v>0</v>
      </c>
      <c r="O14" s="89">
        <f t="shared" si="4"/>
        <v>0</v>
      </c>
      <c r="P14" s="88">
        <f t="shared" si="4"/>
        <v>0</v>
      </c>
      <c r="Q14" s="225">
        <f t="shared" si="4"/>
        <v>0</v>
      </c>
      <c r="R14" s="225">
        <f t="shared" si="4"/>
        <v>0</v>
      </c>
      <c r="S14" s="88">
        <f t="shared" si="4"/>
        <v>0</v>
      </c>
      <c r="T14" s="90">
        <f t="shared" si="4"/>
        <v>0</v>
      </c>
      <c r="U14" s="78"/>
      <c r="V14" s="48"/>
    </row>
    <row r="15" spans="1:22" s="15" customFormat="1" ht="21" customHeight="1">
      <c r="A15" s="7">
        <v>4</v>
      </c>
      <c r="B15" s="2" t="s">
        <v>37</v>
      </c>
      <c r="C15" s="18">
        <v>300000</v>
      </c>
      <c r="D15" s="202"/>
      <c r="E15" s="31"/>
      <c r="F15" s="31"/>
      <c r="G15" s="32">
        <f>SUM(D15:F15)</f>
        <v>0</v>
      </c>
      <c r="H15" s="202"/>
      <c r="I15" s="31"/>
      <c r="J15" s="31"/>
      <c r="K15" s="32">
        <f>SUM(H15:J15)</f>
        <v>0</v>
      </c>
      <c r="L15" s="202"/>
      <c r="M15" s="31"/>
      <c r="N15" s="31"/>
      <c r="O15" s="32">
        <f>SUM(L15:N15)</f>
        <v>0</v>
      </c>
      <c r="P15" s="202"/>
      <c r="Q15" s="31"/>
      <c r="R15" s="31"/>
      <c r="S15" s="32">
        <f>SUM(P15:R15)</f>
        <v>0</v>
      </c>
      <c r="T15" s="32">
        <f aca="true" t="shared" si="5" ref="T15:T27">SUM(G15+K15+O15+S15)</f>
        <v>0</v>
      </c>
      <c r="U15" s="33"/>
      <c r="V15" s="48"/>
    </row>
    <row r="16" spans="1:22" s="16" customFormat="1" ht="21" customHeight="1">
      <c r="A16" s="9">
        <v>5</v>
      </c>
      <c r="B16" s="12" t="s">
        <v>38</v>
      </c>
      <c r="C16" s="19">
        <v>400000</v>
      </c>
      <c r="D16" s="206"/>
      <c r="E16" s="34"/>
      <c r="F16" s="34"/>
      <c r="G16" s="32">
        <f>SUM(D16:F16)</f>
        <v>0</v>
      </c>
      <c r="H16" s="206"/>
      <c r="I16" s="34"/>
      <c r="J16" s="34"/>
      <c r="K16" s="32">
        <f>SUM(H16:J16)</f>
        <v>0</v>
      </c>
      <c r="L16" s="206"/>
      <c r="M16" s="34"/>
      <c r="N16" s="34"/>
      <c r="O16" s="32">
        <f>SUM(L16:N16)</f>
        <v>0</v>
      </c>
      <c r="P16" s="206"/>
      <c r="Q16" s="34"/>
      <c r="R16" s="34"/>
      <c r="S16" s="32">
        <f>SUM(P16:R16)</f>
        <v>0</v>
      </c>
      <c r="T16" s="35">
        <f t="shared" si="5"/>
        <v>0</v>
      </c>
      <c r="U16" s="36"/>
      <c r="V16" s="51"/>
    </row>
    <row r="17" spans="1:22" s="73" customFormat="1" ht="21" customHeight="1">
      <c r="A17" s="79"/>
      <c r="B17" s="80" t="s">
        <v>39</v>
      </c>
      <c r="C17" s="81">
        <v>140000</v>
      </c>
      <c r="D17" s="91">
        <f aca="true" t="shared" si="6" ref="D17:S17">SUM(D18:D18)</f>
        <v>0</v>
      </c>
      <c r="E17" s="76">
        <f t="shared" si="6"/>
        <v>0</v>
      </c>
      <c r="F17" s="76">
        <f t="shared" si="6"/>
        <v>0</v>
      </c>
      <c r="G17" s="221">
        <f t="shared" si="6"/>
        <v>0</v>
      </c>
      <c r="H17" s="91">
        <f t="shared" si="6"/>
        <v>0</v>
      </c>
      <c r="I17" s="76">
        <f t="shared" si="6"/>
        <v>0</v>
      </c>
      <c r="J17" s="76">
        <f t="shared" si="6"/>
        <v>0</v>
      </c>
      <c r="K17" s="77">
        <f t="shared" si="6"/>
        <v>0</v>
      </c>
      <c r="L17" s="221">
        <f t="shared" si="6"/>
        <v>0</v>
      </c>
      <c r="M17" s="76">
        <f t="shared" si="6"/>
        <v>0</v>
      </c>
      <c r="N17" s="76">
        <f t="shared" si="6"/>
        <v>0</v>
      </c>
      <c r="O17" s="221">
        <f t="shared" si="6"/>
        <v>0</v>
      </c>
      <c r="P17" s="91">
        <f t="shared" si="6"/>
        <v>0</v>
      </c>
      <c r="Q17" s="76">
        <f t="shared" si="6"/>
        <v>0</v>
      </c>
      <c r="R17" s="76">
        <f t="shared" si="6"/>
        <v>0</v>
      </c>
      <c r="S17" s="77">
        <f t="shared" si="6"/>
        <v>0</v>
      </c>
      <c r="T17" s="82">
        <f t="shared" si="5"/>
        <v>0</v>
      </c>
      <c r="U17" s="78"/>
      <c r="V17" s="72"/>
    </row>
    <row r="18" spans="1:22" s="14" customFormat="1" ht="21" customHeight="1">
      <c r="A18" s="10">
        <v>6</v>
      </c>
      <c r="B18" s="5" t="s">
        <v>40</v>
      </c>
      <c r="C18" s="64">
        <v>140000</v>
      </c>
      <c r="D18" s="202"/>
      <c r="E18" s="31"/>
      <c r="F18" s="31"/>
      <c r="G18" s="38">
        <f>SUM(D18:F18)</f>
        <v>0</v>
      </c>
      <c r="H18" s="226"/>
      <c r="I18" s="37"/>
      <c r="J18" s="37"/>
      <c r="K18" s="38">
        <f>SUM(H18:J18)</f>
        <v>0</v>
      </c>
      <c r="L18" s="226"/>
      <c r="M18" s="37"/>
      <c r="N18" s="37"/>
      <c r="O18" s="38">
        <f>SUM(L18:N18)</f>
        <v>0</v>
      </c>
      <c r="P18" s="226"/>
      <c r="Q18" s="37"/>
      <c r="R18" s="37"/>
      <c r="S18" s="38">
        <f>SUM(P18:R18)</f>
        <v>0</v>
      </c>
      <c r="T18" s="32">
        <f t="shared" si="5"/>
        <v>0</v>
      </c>
      <c r="U18" s="33"/>
      <c r="V18" s="49"/>
    </row>
    <row r="19" spans="1:22" s="73" customFormat="1" ht="21" customHeight="1">
      <c r="A19" s="79"/>
      <c r="B19" s="80" t="s">
        <v>41</v>
      </c>
      <c r="C19" s="81">
        <v>300000</v>
      </c>
      <c r="D19" s="91">
        <f aca="true" t="shared" si="7" ref="D19:S19">SUM(D20:D20)</f>
        <v>0</v>
      </c>
      <c r="E19" s="76">
        <f t="shared" si="7"/>
        <v>0</v>
      </c>
      <c r="F19" s="76">
        <f t="shared" si="7"/>
        <v>0</v>
      </c>
      <c r="G19" s="221">
        <f t="shared" si="7"/>
        <v>0</v>
      </c>
      <c r="H19" s="91">
        <f t="shared" si="7"/>
        <v>0</v>
      </c>
      <c r="I19" s="76">
        <f t="shared" si="7"/>
        <v>0</v>
      </c>
      <c r="J19" s="76">
        <f t="shared" si="7"/>
        <v>0</v>
      </c>
      <c r="K19" s="77">
        <f t="shared" si="7"/>
        <v>0</v>
      </c>
      <c r="L19" s="221">
        <f t="shared" si="7"/>
        <v>0</v>
      </c>
      <c r="M19" s="76">
        <f t="shared" si="7"/>
        <v>0</v>
      </c>
      <c r="N19" s="76">
        <f t="shared" si="7"/>
        <v>0</v>
      </c>
      <c r="O19" s="221">
        <f t="shared" si="7"/>
        <v>0</v>
      </c>
      <c r="P19" s="91">
        <f t="shared" si="7"/>
        <v>0</v>
      </c>
      <c r="Q19" s="76">
        <f t="shared" si="7"/>
        <v>0</v>
      </c>
      <c r="R19" s="76">
        <f t="shared" si="7"/>
        <v>0</v>
      </c>
      <c r="S19" s="77">
        <f t="shared" si="7"/>
        <v>0</v>
      </c>
      <c r="T19" s="82">
        <f>SUM(G19+K19+O19+S19)</f>
        <v>0</v>
      </c>
      <c r="U19" s="78"/>
      <c r="V19" s="72"/>
    </row>
    <row r="20" spans="1:22" s="14" customFormat="1" ht="21" customHeight="1">
      <c r="A20" s="10">
        <v>7</v>
      </c>
      <c r="B20" s="5" t="s">
        <v>42</v>
      </c>
      <c r="C20" s="64">
        <v>300000</v>
      </c>
      <c r="D20" s="202"/>
      <c r="E20" s="31"/>
      <c r="F20" s="31"/>
      <c r="G20" s="38">
        <f>SUM(D20:F20)</f>
        <v>0</v>
      </c>
      <c r="H20" s="226"/>
      <c r="I20" s="37"/>
      <c r="J20" s="37"/>
      <c r="K20" s="38">
        <f>SUM(H20:J20)</f>
        <v>0</v>
      </c>
      <c r="L20" s="226"/>
      <c r="M20" s="37"/>
      <c r="N20" s="37"/>
      <c r="O20" s="38">
        <f>SUM(L20:N20)</f>
        <v>0</v>
      </c>
      <c r="P20" s="226"/>
      <c r="Q20" s="37"/>
      <c r="R20" s="37"/>
      <c r="S20" s="38">
        <f>SUM(P20:R20)</f>
        <v>0</v>
      </c>
      <c r="T20" s="32">
        <f>SUM(G20+K20+O20+S20)</f>
        <v>0</v>
      </c>
      <c r="U20" s="33"/>
      <c r="V20" s="49"/>
    </row>
    <row r="21" spans="1:22" s="73" customFormat="1" ht="21" customHeight="1">
      <c r="A21" s="79"/>
      <c r="B21" s="80" t="s">
        <v>43</v>
      </c>
      <c r="C21" s="81">
        <v>200000</v>
      </c>
      <c r="D21" s="91">
        <f aca="true" t="shared" si="8" ref="D21:S21">SUM(D22:D22)</f>
        <v>0</v>
      </c>
      <c r="E21" s="76">
        <f t="shared" si="8"/>
        <v>0</v>
      </c>
      <c r="F21" s="76">
        <f t="shared" si="8"/>
        <v>0</v>
      </c>
      <c r="G21" s="221">
        <f t="shared" si="8"/>
        <v>0</v>
      </c>
      <c r="H21" s="91">
        <f t="shared" si="8"/>
        <v>0</v>
      </c>
      <c r="I21" s="76">
        <f t="shared" si="8"/>
        <v>0</v>
      </c>
      <c r="J21" s="76">
        <f t="shared" si="8"/>
        <v>0</v>
      </c>
      <c r="K21" s="77">
        <f t="shared" si="8"/>
        <v>0</v>
      </c>
      <c r="L21" s="221">
        <f t="shared" si="8"/>
        <v>0</v>
      </c>
      <c r="M21" s="76">
        <f t="shared" si="8"/>
        <v>0</v>
      </c>
      <c r="N21" s="76">
        <f t="shared" si="8"/>
        <v>0</v>
      </c>
      <c r="O21" s="221">
        <f t="shared" si="8"/>
        <v>0</v>
      </c>
      <c r="P21" s="91">
        <f t="shared" si="8"/>
        <v>0</v>
      </c>
      <c r="Q21" s="76">
        <f t="shared" si="8"/>
        <v>0</v>
      </c>
      <c r="R21" s="76">
        <f t="shared" si="8"/>
        <v>0</v>
      </c>
      <c r="S21" s="77">
        <f t="shared" si="8"/>
        <v>0</v>
      </c>
      <c r="T21" s="82">
        <f>SUM(G21+K21+O21+S21)</f>
        <v>0</v>
      </c>
      <c r="U21" s="78"/>
      <c r="V21" s="72"/>
    </row>
    <row r="22" spans="1:22" s="14" customFormat="1" ht="21" customHeight="1">
      <c r="A22" s="10">
        <v>8</v>
      </c>
      <c r="B22" s="5" t="s">
        <v>44</v>
      </c>
      <c r="C22" s="64">
        <v>200000</v>
      </c>
      <c r="D22" s="202"/>
      <c r="E22" s="31"/>
      <c r="F22" s="31"/>
      <c r="G22" s="38">
        <f>SUM(D22:F22)</f>
        <v>0</v>
      </c>
      <c r="H22" s="226"/>
      <c r="I22" s="37"/>
      <c r="J22" s="37"/>
      <c r="K22" s="38">
        <f>SUM(H22:J22)</f>
        <v>0</v>
      </c>
      <c r="L22" s="226"/>
      <c r="M22" s="37"/>
      <c r="N22" s="37"/>
      <c r="O22" s="38">
        <f>SUM(L22:N22)</f>
        <v>0</v>
      </c>
      <c r="P22" s="226"/>
      <c r="Q22" s="37"/>
      <c r="R22" s="37"/>
      <c r="S22" s="38">
        <f>SUM(P22:R22)</f>
        <v>0</v>
      </c>
      <c r="T22" s="32">
        <f>SUM(G22+K22+O22+S22)</f>
        <v>0</v>
      </c>
      <c r="U22" s="33"/>
      <c r="V22" s="49"/>
    </row>
    <row r="23" spans="1:22" s="73" customFormat="1" ht="21" customHeight="1">
      <c r="A23" s="79"/>
      <c r="B23" s="80" t="s">
        <v>45</v>
      </c>
      <c r="C23" s="87">
        <v>1100000</v>
      </c>
      <c r="D23" s="91">
        <f aca="true" t="shared" si="9" ref="D23:S23">SUM(D24:D25)</f>
        <v>0</v>
      </c>
      <c r="E23" s="76">
        <f t="shared" si="9"/>
        <v>0</v>
      </c>
      <c r="F23" s="76">
        <f t="shared" si="9"/>
        <v>0</v>
      </c>
      <c r="G23" s="221">
        <f t="shared" si="9"/>
        <v>0</v>
      </c>
      <c r="H23" s="91">
        <f t="shared" si="9"/>
        <v>0</v>
      </c>
      <c r="I23" s="76">
        <f t="shared" si="9"/>
        <v>0</v>
      </c>
      <c r="J23" s="76">
        <f t="shared" si="9"/>
        <v>0</v>
      </c>
      <c r="K23" s="77">
        <f t="shared" si="9"/>
        <v>0</v>
      </c>
      <c r="L23" s="221">
        <f t="shared" si="9"/>
        <v>0</v>
      </c>
      <c r="M23" s="76">
        <f t="shared" si="9"/>
        <v>0</v>
      </c>
      <c r="N23" s="76">
        <f t="shared" si="9"/>
        <v>0</v>
      </c>
      <c r="O23" s="221">
        <f t="shared" si="9"/>
        <v>0</v>
      </c>
      <c r="P23" s="91">
        <f t="shared" si="9"/>
        <v>0</v>
      </c>
      <c r="Q23" s="76">
        <f t="shared" si="9"/>
        <v>0</v>
      </c>
      <c r="R23" s="76">
        <f t="shared" si="9"/>
        <v>0</v>
      </c>
      <c r="S23" s="77">
        <f t="shared" si="9"/>
        <v>0</v>
      </c>
      <c r="T23" s="82">
        <f t="shared" si="5"/>
        <v>0</v>
      </c>
      <c r="U23" s="78"/>
      <c r="V23" s="72"/>
    </row>
    <row r="24" spans="1:22" s="14" customFormat="1" ht="21" customHeight="1">
      <c r="A24" s="10">
        <v>9</v>
      </c>
      <c r="B24" s="5" t="s">
        <v>46</v>
      </c>
      <c r="C24" s="65">
        <v>300000</v>
      </c>
      <c r="D24" s="202"/>
      <c r="E24" s="31"/>
      <c r="F24" s="31"/>
      <c r="G24" s="38">
        <f>SUM(D24:F24)</f>
        <v>0</v>
      </c>
      <c r="H24" s="226"/>
      <c r="I24" s="37"/>
      <c r="J24" s="37"/>
      <c r="K24" s="38">
        <f>SUM(H24:J24)</f>
        <v>0</v>
      </c>
      <c r="L24" s="226"/>
      <c r="M24" s="37"/>
      <c r="N24" s="37"/>
      <c r="O24" s="38">
        <f>SUM(L24:N24)</f>
        <v>0</v>
      </c>
      <c r="P24" s="226"/>
      <c r="Q24" s="37"/>
      <c r="R24" s="37"/>
      <c r="S24" s="38">
        <f>SUM(P24:R24)</f>
        <v>0</v>
      </c>
      <c r="T24" s="32">
        <f t="shared" si="5"/>
        <v>0</v>
      </c>
      <c r="U24" s="33"/>
      <c r="V24" s="47"/>
    </row>
    <row r="25" spans="1:22" s="14" customFormat="1" ht="21" customHeight="1">
      <c r="A25" s="8">
        <v>10</v>
      </c>
      <c r="B25" s="6" t="s">
        <v>47</v>
      </c>
      <c r="C25" s="66">
        <v>800000</v>
      </c>
      <c r="D25" s="203"/>
      <c r="E25" s="39"/>
      <c r="F25" s="39"/>
      <c r="G25" s="40">
        <f>SUM(D25:F25)</f>
        <v>0</v>
      </c>
      <c r="H25" s="227"/>
      <c r="I25" s="39"/>
      <c r="J25" s="39"/>
      <c r="K25" s="40">
        <f>SUM(H25:J25)</f>
        <v>0</v>
      </c>
      <c r="L25" s="227"/>
      <c r="M25" s="39"/>
      <c r="N25" s="39"/>
      <c r="O25" s="40">
        <f>SUM(L25:N25)</f>
        <v>0</v>
      </c>
      <c r="P25" s="227"/>
      <c r="Q25" s="39"/>
      <c r="R25" s="39"/>
      <c r="S25" s="40">
        <f>SUM(P25:R25)</f>
        <v>0</v>
      </c>
      <c r="T25" s="40">
        <f t="shared" si="5"/>
        <v>0</v>
      </c>
      <c r="U25" s="41"/>
      <c r="V25" s="47"/>
    </row>
    <row r="26" spans="1:22" s="73" customFormat="1" ht="21" customHeight="1">
      <c r="A26" s="79"/>
      <c r="B26" s="80" t="s">
        <v>48</v>
      </c>
      <c r="C26" s="81">
        <v>825000</v>
      </c>
      <c r="D26" s="91">
        <f aca="true" t="shared" si="10" ref="D26:S26">SUM(D27:D27)</f>
        <v>0</v>
      </c>
      <c r="E26" s="76">
        <f t="shared" si="10"/>
        <v>0</v>
      </c>
      <c r="F26" s="76">
        <f t="shared" si="10"/>
        <v>0</v>
      </c>
      <c r="G26" s="221">
        <f t="shared" si="10"/>
        <v>0</v>
      </c>
      <c r="H26" s="91">
        <f t="shared" si="10"/>
        <v>0</v>
      </c>
      <c r="I26" s="76">
        <f t="shared" si="10"/>
        <v>0</v>
      </c>
      <c r="J26" s="76">
        <f t="shared" si="10"/>
        <v>0</v>
      </c>
      <c r="K26" s="77">
        <f t="shared" si="10"/>
        <v>0</v>
      </c>
      <c r="L26" s="221">
        <f t="shared" si="10"/>
        <v>0</v>
      </c>
      <c r="M26" s="76">
        <f t="shared" si="10"/>
        <v>0</v>
      </c>
      <c r="N26" s="76">
        <f t="shared" si="10"/>
        <v>0</v>
      </c>
      <c r="O26" s="221">
        <f t="shared" si="10"/>
        <v>0</v>
      </c>
      <c r="P26" s="91">
        <f t="shared" si="10"/>
        <v>0</v>
      </c>
      <c r="Q26" s="76">
        <f t="shared" si="10"/>
        <v>0</v>
      </c>
      <c r="R26" s="76">
        <f t="shared" si="10"/>
        <v>0</v>
      </c>
      <c r="S26" s="77">
        <f t="shared" si="10"/>
        <v>0</v>
      </c>
      <c r="T26" s="82">
        <f t="shared" si="5"/>
        <v>0</v>
      </c>
      <c r="U26" s="78"/>
      <c r="V26" s="72"/>
    </row>
    <row r="27" spans="1:22" s="14" customFormat="1" ht="21" customHeight="1" thickBot="1">
      <c r="A27" s="344">
        <v>11</v>
      </c>
      <c r="B27" s="345" t="s">
        <v>49</v>
      </c>
      <c r="C27" s="346">
        <v>825000</v>
      </c>
      <c r="D27" s="347"/>
      <c r="E27" s="348"/>
      <c r="F27" s="348"/>
      <c r="G27" s="349">
        <f>SUM(D27:F27)</f>
        <v>0</v>
      </c>
      <c r="H27" s="350"/>
      <c r="I27" s="348"/>
      <c r="J27" s="348"/>
      <c r="K27" s="349">
        <f>SUM(H27:J27)</f>
        <v>0</v>
      </c>
      <c r="L27" s="350"/>
      <c r="M27" s="348"/>
      <c r="N27" s="348"/>
      <c r="O27" s="349">
        <f>SUM(L27:N27)</f>
        <v>0</v>
      </c>
      <c r="P27" s="350"/>
      <c r="Q27" s="348"/>
      <c r="R27" s="348"/>
      <c r="S27" s="349">
        <f>SUM(P27:R27)</f>
        <v>0</v>
      </c>
      <c r="T27" s="349">
        <f t="shared" si="5"/>
        <v>0</v>
      </c>
      <c r="U27" s="351"/>
      <c r="V27" s="49"/>
    </row>
    <row r="28" spans="1:22" s="73" customFormat="1" ht="21" customHeight="1">
      <c r="A28" s="335"/>
      <c r="B28" s="336" t="s">
        <v>50</v>
      </c>
      <c r="C28" s="337">
        <v>470000</v>
      </c>
      <c r="D28" s="338">
        <f aca="true" t="shared" si="11" ref="D28:S28">SUM(D29:D30)</f>
        <v>0</v>
      </c>
      <c r="E28" s="339">
        <f t="shared" si="11"/>
        <v>0</v>
      </c>
      <c r="F28" s="339">
        <f t="shared" si="11"/>
        <v>0</v>
      </c>
      <c r="G28" s="340">
        <f t="shared" si="11"/>
        <v>0</v>
      </c>
      <c r="H28" s="338">
        <f t="shared" si="11"/>
        <v>0</v>
      </c>
      <c r="I28" s="339">
        <f t="shared" si="11"/>
        <v>0</v>
      </c>
      <c r="J28" s="339">
        <f t="shared" si="11"/>
        <v>0</v>
      </c>
      <c r="K28" s="341">
        <f t="shared" si="11"/>
        <v>0</v>
      </c>
      <c r="L28" s="340">
        <f t="shared" si="11"/>
        <v>0</v>
      </c>
      <c r="M28" s="339">
        <f t="shared" si="11"/>
        <v>0</v>
      </c>
      <c r="N28" s="339">
        <f t="shared" si="11"/>
        <v>0</v>
      </c>
      <c r="O28" s="340">
        <f t="shared" si="11"/>
        <v>0</v>
      </c>
      <c r="P28" s="338">
        <f t="shared" si="11"/>
        <v>0</v>
      </c>
      <c r="Q28" s="339">
        <f t="shared" si="11"/>
        <v>0</v>
      </c>
      <c r="R28" s="339">
        <f t="shared" si="11"/>
        <v>0</v>
      </c>
      <c r="S28" s="341">
        <f t="shared" si="11"/>
        <v>0</v>
      </c>
      <c r="T28" s="342">
        <f>SUM(G28+K28+O28+S28)</f>
        <v>0</v>
      </c>
      <c r="U28" s="343"/>
      <c r="V28" s="72"/>
    </row>
    <row r="29" spans="1:22" s="14" customFormat="1" ht="21" customHeight="1">
      <c r="A29" s="10">
        <v>12</v>
      </c>
      <c r="B29" s="5" t="s">
        <v>51</v>
      </c>
      <c r="C29" s="65">
        <v>250000</v>
      </c>
      <c r="D29" s="202"/>
      <c r="E29" s="31"/>
      <c r="F29" s="31"/>
      <c r="G29" s="38">
        <f>SUM(D29:F29)</f>
        <v>0</v>
      </c>
      <c r="H29" s="226"/>
      <c r="I29" s="37"/>
      <c r="J29" s="37"/>
      <c r="K29" s="38">
        <f>SUM(H29:J29)</f>
        <v>0</v>
      </c>
      <c r="L29" s="226"/>
      <c r="M29" s="37"/>
      <c r="N29" s="37"/>
      <c r="O29" s="38">
        <f>SUM(L29:N29)</f>
        <v>0</v>
      </c>
      <c r="P29" s="226"/>
      <c r="Q29" s="37"/>
      <c r="R29" s="37"/>
      <c r="S29" s="38">
        <f>SUM(P29:R29)</f>
        <v>0</v>
      </c>
      <c r="T29" s="32">
        <f>SUM(G29+K29+O29+S29)</f>
        <v>0</v>
      </c>
      <c r="U29" s="33"/>
      <c r="V29" s="47"/>
    </row>
    <row r="30" spans="1:22" s="14" customFormat="1" ht="21" customHeight="1">
      <c r="A30" s="8">
        <v>13</v>
      </c>
      <c r="B30" s="6" t="s">
        <v>52</v>
      </c>
      <c r="C30" s="66">
        <v>220000</v>
      </c>
      <c r="D30" s="203"/>
      <c r="E30" s="39"/>
      <c r="F30" s="39"/>
      <c r="G30" s="40">
        <f>SUM(D30:F30)</f>
        <v>0</v>
      </c>
      <c r="H30" s="227"/>
      <c r="I30" s="39"/>
      <c r="J30" s="39"/>
      <c r="K30" s="40">
        <f>SUM(H30:J30)</f>
        <v>0</v>
      </c>
      <c r="L30" s="227"/>
      <c r="M30" s="39"/>
      <c r="N30" s="39"/>
      <c r="O30" s="40">
        <f>SUM(L30:N30)</f>
        <v>0</v>
      </c>
      <c r="P30" s="227"/>
      <c r="Q30" s="39"/>
      <c r="R30" s="39"/>
      <c r="S30" s="40">
        <f>SUM(P30:R30)</f>
        <v>0</v>
      </c>
      <c r="T30" s="40">
        <f>SUM(G30+K30+O30+S30)</f>
        <v>0</v>
      </c>
      <c r="U30" s="41"/>
      <c r="V30" s="47"/>
    </row>
    <row r="31" spans="1:22" s="73" customFormat="1" ht="21" customHeight="1">
      <c r="A31" s="421" t="s">
        <v>53</v>
      </c>
      <c r="B31" s="422"/>
      <c r="C31" s="58">
        <f>SUM(C32+C104+C60+C79+C86+C39+C94+C46+C110+C52+C77+C99+C71)</f>
        <v>2225000</v>
      </c>
      <c r="D31" s="201">
        <f>SUM(D32+D39+D46+D52+D60+D71+D77+D79+D86+D94+D99+D104+D110)</f>
        <v>0</v>
      </c>
      <c r="E31" s="55">
        <f aca="true" t="shared" si="12" ref="E31:T31">SUM(E32+E39+E46+E52+E60+E71+E77+E79+E86+E94+E99+E104+E110)</f>
        <v>0</v>
      </c>
      <c r="F31" s="55">
        <f t="shared" si="12"/>
        <v>0</v>
      </c>
      <c r="G31" s="56">
        <f t="shared" si="12"/>
        <v>0</v>
      </c>
      <c r="H31" s="201">
        <f t="shared" si="12"/>
        <v>0</v>
      </c>
      <c r="I31" s="55">
        <f t="shared" si="12"/>
        <v>0</v>
      </c>
      <c r="J31" s="55">
        <f t="shared" si="12"/>
        <v>0</v>
      </c>
      <c r="K31" s="56">
        <f t="shared" si="12"/>
        <v>0</v>
      </c>
      <c r="L31" s="201">
        <f t="shared" si="12"/>
        <v>0</v>
      </c>
      <c r="M31" s="55">
        <f t="shared" si="12"/>
        <v>0</v>
      </c>
      <c r="N31" s="55">
        <f t="shared" si="12"/>
        <v>0</v>
      </c>
      <c r="O31" s="56">
        <f t="shared" si="12"/>
        <v>0</v>
      </c>
      <c r="P31" s="201">
        <f t="shared" si="12"/>
        <v>0</v>
      </c>
      <c r="Q31" s="55">
        <f t="shared" si="12"/>
        <v>0</v>
      </c>
      <c r="R31" s="55">
        <f t="shared" si="12"/>
        <v>0</v>
      </c>
      <c r="S31" s="56">
        <f t="shared" si="12"/>
        <v>0</v>
      </c>
      <c r="T31" s="54">
        <f t="shared" si="12"/>
        <v>0</v>
      </c>
      <c r="U31" s="114"/>
      <c r="V31" s="72"/>
    </row>
    <row r="32" spans="1:22" s="73" customFormat="1" ht="21" customHeight="1">
      <c r="A32" s="110"/>
      <c r="B32" s="185" t="s">
        <v>41</v>
      </c>
      <c r="C32" s="107">
        <f aca="true" t="shared" si="13" ref="C32:T32">SUM(C33:C38)</f>
        <v>230000</v>
      </c>
      <c r="D32" s="116">
        <f t="shared" si="13"/>
        <v>0</v>
      </c>
      <c r="E32" s="108">
        <f t="shared" si="13"/>
        <v>0</v>
      </c>
      <c r="F32" s="108">
        <f t="shared" si="13"/>
        <v>0</v>
      </c>
      <c r="G32" s="222">
        <f t="shared" si="13"/>
        <v>0</v>
      </c>
      <c r="H32" s="116">
        <f t="shared" si="13"/>
        <v>0</v>
      </c>
      <c r="I32" s="108">
        <f t="shared" si="13"/>
        <v>0</v>
      </c>
      <c r="J32" s="108">
        <f t="shared" si="13"/>
        <v>0</v>
      </c>
      <c r="K32" s="109">
        <f t="shared" si="13"/>
        <v>0</v>
      </c>
      <c r="L32" s="222">
        <f t="shared" si="13"/>
        <v>0</v>
      </c>
      <c r="M32" s="108">
        <f t="shared" si="13"/>
        <v>0</v>
      </c>
      <c r="N32" s="108">
        <f t="shared" si="13"/>
        <v>0</v>
      </c>
      <c r="O32" s="222">
        <f t="shared" si="13"/>
        <v>0</v>
      </c>
      <c r="P32" s="116">
        <f t="shared" si="13"/>
        <v>0</v>
      </c>
      <c r="Q32" s="108">
        <f t="shared" si="13"/>
        <v>0</v>
      </c>
      <c r="R32" s="108">
        <f t="shared" si="13"/>
        <v>0</v>
      </c>
      <c r="S32" s="109">
        <f t="shared" si="13"/>
        <v>0</v>
      </c>
      <c r="T32" s="109">
        <f t="shared" si="13"/>
        <v>0</v>
      </c>
      <c r="U32" s="69"/>
      <c r="V32" s="72"/>
    </row>
    <row r="33" spans="1:22" s="14" customFormat="1" ht="21" customHeight="1">
      <c r="A33" s="99">
        <v>1</v>
      </c>
      <c r="B33" s="67" t="s">
        <v>54</v>
      </c>
      <c r="C33" s="59">
        <v>40000</v>
      </c>
      <c r="D33" s="202"/>
      <c r="E33" s="31"/>
      <c r="F33" s="31"/>
      <c r="G33" s="43">
        <f aca="true" t="shared" si="14" ref="G33:G38">SUM(D33:F33)</f>
        <v>0</v>
      </c>
      <c r="H33" s="211"/>
      <c r="I33" s="42"/>
      <c r="J33" s="42"/>
      <c r="K33" s="44">
        <f aca="true" t="shared" si="15" ref="K33:K38">SUM(H33:J33)</f>
        <v>0</v>
      </c>
      <c r="L33" s="211"/>
      <c r="M33" s="42"/>
      <c r="N33" s="42"/>
      <c r="O33" s="44">
        <f aca="true" t="shared" si="16" ref="O33:O38">SUM(L33:N33)</f>
        <v>0</v>
      </c>
      <c r="P33" s="211"/>
      <c r="Q33" s="42"/>
      <c r="R33" s="42"/>
      <c r="S33" s="44">
        <f aca="true" t="shared" si="17" ref="S33:S38">SUM(P33:R33)</f>
        <v>0</v>
      </c>
      <c r="T33" s="32">
        <f aca="true" t="shared" si="18" ref="T33:T38">SUM(G33+K33+O33+S33)</f>
        <v>0</v>
      </c>
      <c r="U33" s="33"/>
      <c r="V33" s="47"/>
    </row>
    <row r="34" spans="1:22" s="14" customFormat="1" ht="21" customHeight="1">
      <c r="A34" s="99">
        <v>2</v>
      </c>
      <c r="B34" s="5" t="s">
        <v>55</v>
      </c>
      <c r="C34" s="59">
        <v>30000</v>
      </c>
      <c r="D34" s="202"/>
      <c r="E34" s="31"/>
      <c r="F34" s="31"/>
      <c r="G34" s="38">
        <f t="shared" si="14"/>
        <v>0</v>
      </c>
      <c r="H34" s="204"/>
      <c r="I34" s="37"/>
      <c r="J34" s="37"/>
      <c r="K34" s="38">
        <f t="shared" si="15"/>
        <v>0</v>
      </c>
      <c r="L34" s="204"/>
      <c r="M34" s="37"/>
      <c r="N34" s="37"/>
      <c r="O34" s="38">
        <f t="shared" si="16"/>
        <v>0</v>
      </c>
      <c r="P34" s="204"/>
      <c r="Q34" s="37"/>
      <c r="R34" s="37"/>
      <c r="S34" s="38">
        <f t="shared" si="17"/>
        <v>0</v>
      </c>
      <c r="T34" s="32">
        <f t="shared" si="18"/>
        <v>0</v>
      </c>
      <c r="U34" s="33"/>
      <c r="V34" s="49"/>
    </row>
    <row r="35" spans="1:22" s="14" customFormat="1" ht="21" customHeight="1">
      <c r="A35" s="99">
        <v>3</v>
      </c>
      <c r="B35" s="5" t="s">
        <v>56</v>
      </c>
      <c r="C35" s="59">
        <v>30000</v>
      </c>
      <c r="D35" s="202"/>
      <c r="E35" s="31"/>
      <c r="F35" s="31"/>
      <c r="G35" s="40">
        <f t="shared" si="14"/>
        <v>0</v>
      </c>
      <c r="H35" s="203"/>
      <c r="I35" s="39"/>
      <c r="J35" s="39"/>
      <c r="K35" s="40">
        <f t="shared" si="15"/>
        <v>0</v>
      </c>
      <c r="L35" s="203"/>
      <c r="M35" s="39"/>
      <c r="N35" s="39"/>
      <c r="O35" s="40">
        <f t="shared" si="16"/>
        <v>0</v>
      </c>
      <c r="P35" s="203"/>
      <c r="Q35" s="39"/>
      <c r="R35" s="39"/>
      <c r="S35" s="40">
        <f t="shared" si="17"/>
        <v>0</v>
      </c>
      <c r="T35" s="32">
        <f t="shared" si="18"/>
        <v>0</v>
      </c>
      <c r="U35" s="33"/>
      <c r="V35" s="49"/>
    </row>
    <row r="36" spans="1:22" s="14" customFormat="1" ht="21" customHeight="1">
      <c r="A36" s="99">
        <v>4</v>
      </c>
      <c r="B36" s="5" t="s">
        <v>57</v>
      </c>
      <c r="C36" s="59">
        <v>50000</v>
      </c>
      <c r="D36" s="202"/>
      <c r="E36" s="31"/>
      <c r="F36" s="31"/>
      <c r="G36" s="40">
        <f t="shared" si="14"/>
        <v>0</v>
      </c>
      <c r="H36" s="203"/>
      <c r="I36" s="39"/>
      <c r="J36" s="39"/>
      <c r="K36" s="40">
        <f t="shared" si="15"/>
        <v>0</v>
      </c>
      <c r="L36" s="203"/>
      <c r="M36" s="39"/>
      <c r="N36" s="39"/>
      <c r="O36" s="40">
        <f t="shared" si="16"/>
        <v>0</v>
      </c>
      <c r="P36" s="203"/>
      <c r="Q36" s="39"/>
      <c r="R36" s="39"/>
      <c r="S36" s="40">
        <f t="shared" si="17"/>
        <v>0</v>
      </c>
      <c r="T36" s="32">
        <f t="shared" si="18"/>
        <v>0</v>
      </c>
      <c r="U36" s="33"/>
      <c r="V36" s="49"/>
    </row>
    <row r="37" spans="1:22" s="14" customFormat="1" ht="21" customHeight="1">
      <c r="A37" s="99">
        <v>5</v>
      </c>
      <c r="B37" s="5" t="s">
        <v>58</v>
      </c>
      <c r="C37" s="59">
        <v>30000</v>
      </c>
      <c r="D37" s="202"/>
      <c r="E37" s="31"/>
      <c r="F37" s="31"/>
      <c r="G37" s="40">
        <f t="shared" si="14"/>
        <v>0</v>
      </c>
      <c r="H37" s="203"/>
      <c r="I37" s="39"/>
      <c r="J37" s="39"/>
      <c r="K37" s="40">
        <f t="shared" si="15"/>
        <v>0</v>
      </c>
      <c r="L37" s="203"/>
      <c r="M37" s="39"/>
      <c r="N37" s="39"/>
      <c r="O37" s="40">
        <f t="shared" si="16"/>
        <v>0</v>
      </c>
      <c r="P37" s="203"/>
      <c r="Q37" s="39"/>
      <c r="R37" s="39"/>
      <c r="S37" s="40">
        <f t="shared" si="17"/>
        <v>0</v>
      </c>
      <c r="T37" s="32">
        <f t="shared" si="18"/>
        <v>0</v>
      </c>
      <c r="U37" s="33"/>
      <c r="V37" s="49"/>
    </row>
    <row r="38" spans="1:22" s="14" customFormat="1" ht="21" customHeight="1">
      <c r="A38" s="100">
        <v>6</v>
      </c>
      <c r="B38" s="6" t="s">
        <v>59</v>
      </c>
      <c r="C38" s="60">
        <v>50000</v>
      </c>
      <c r="D38" s="203"/>
      <c r="E38" s="39"/>
      <c r="F38" s="39"/>
      <c r="G38" s="40">
        <f t="shared" si="14"/>
        <v>0</v>
      </c>
      <c r="H38" s="203"/>
      <c r="I38" s="39"/>
      <c r="J38" s="39"/>
      <c r="K38" s="40">
        <f t="shared" si="15"/>
        <v>0</v>
      </c>
      <c r="L38" s="203"/>
      <c r="M38" s="39"/>
      <c r="N38" s="39"/>
      <c r="O38" s="40">
        <f t="shared" si="16"/>
        <v>0</v>
      </c>
      <c r="P38" s="203"/>
      <c r="Q38" s="39"/>
      <c r="R38" s="39"/>
      <c r="S38" s="40">
        <f t="shared" si="17"/>
        <v>0</v>
      </c>
      <c r="T38" s="32">
        <f t="shared" si="18"/>
        <v>0</v>
      </c>
      <c r="U38" s="41"/>
      <c r="V38" s="49"/>
    </row>
    <row r="39" spans="1:22" s="73" customFormat="1" ht="21" customHeight="1">
      <c r="A39" s="110"/>
      <c r="B39" s="111" t="s">
        <v>39</v>
      </c>
      <c r="C39" s="112">
        <f aca="true" t="shared" si="19" ref="C39:S39">SUM(C40:C45)</f>
        <v>240000</v>
      </c>
      <c r="D39" s="116">
        <f t="shared" si="19"/>
        <v>0</v>
      </c>
      <c r="E39" s="108">
        <f t="shared" si="19"/>
        <v>0</v>
      </c>
      <c r="F39" s="108">
        <f t="shared" si="19"/>
        <v>0</v>
      </c>
      <c r="G39" s="222">
        <f t="shared" si="19"/>
        <v>0</v>
      </c>
      <c r="H39" s="116">
        <f t="shared" si="19"/>
        <v>0</v>
      </c>
      <c r="I39" s="108">
        <f t="shared" si="19"/>
        <v>0</v>
      </c>
      <c r="J39" s="108">
        <f t="shared" si="19"/>
        <v>0</v>
      </c>
      <c r="K39" s="222">
        <f t="shared" si="19"/>
        <v>0</v>
      </c>
      <c r="L39" s="116">
        <f t="shared" si="19"/>
        <v>0</v>
      </c>
      <c r="M39" s="108">
        <f t="shared" si="19"/>
        <v>0</v>
      </c>
      <c r="N39" s="108">
        <f t="shared" si="19"/>
        <v>0</v>
      </c>
      <c r="O39" s="222">
        <f t="shared" si="19"/>
        <v>0</v>
      </c>
      <c r="P39" s="116">
        <f t="shared" si="19"/>
        <v>0</v>
      </c>
      <c r="Q39" s="108">
        <f t="shared" si="19"/>
        <v>0</v>
      </c>
      <c r="R39" s="108">
        <f t="shared" si="19"/>
        <v>0</v>
      </c>
      <c r="S39" s="109">
        <f t="shared" si="19"/>
        <v>0</v>
      </c>
      <c r="T39" s="115">
        <f aca="true" t="shared" si="20" ref="T39:T51">SUM(G39+K39+O39+S39)</f>
        <v>0</v>
      </c>
      <c r="U39" s="69"/>
      <c r="V39" s="72"/>
    </row>
    <row r="40" spans="1:22" s="14" customFormat="1" ht="21" customHeight="1">
      <c r="A40" s="99">
        <v>7</v>
      </c>
      <c r="B40" s="67" t="s">
        <v>60</v>
      </c>
      <c r="C40" s="59">
        <v>30000</v>
      </c>
      <c r="D40" s="202"/>
      <c r="E40" s="31"/>
      <c r="F40" s="31"/>
      <c r="G40" s="43">
        <f aca="true" t="shared" si="21" ref="G40:G45">SUM(D40:F40)</f>
        <v>0</v>
      </c>
      <c r="H40" s="211"/>
      <c r="I40" s="42"/>
      <c r="J40" s="42"/>
      <c r="K40" s="44">
        <f aca="true" t="shared" si="22" ref="K40:K45">SUM(H40:J40)</f>
        <v>0</v>
      </c>
      <c r="L40" s="211"/>
      <c r="M40" s="42"/>
      <c r="N40" s="42"/>
      <c r="O40" s="44">
        <f aca="true" t="shared" si="23" ref="O40:O45">SUM(L40:N40)</f>
        <v>0</v>
      </c>
      <c r="P40" s="211"/>
      <c r="Q40" s="42"/>
      <c r="R40" s="42"/>
      <c r="S40" s="44">
        <f aca="true" t="shared" si="24" ref="S40:S45">SUM(P40:R40)</f>
        <v>0</v>
      </c>
      <c r="T40" s="32">
        <f aca="true" t="shared" si="25" ref="T40:T45">SUM(G40+K40+O40+S40)</f>
        <v>0</v>
      </c>
      <c r="U40" s="33"/>
      <c r="V40" s="47"/>
    </row>
    <row r="41" spans="1:22" s="14" customFormat="1" ht="21" customHeight="1">
      <c r="A41" s="99">
        <v>8</v>
      </c>
      <c r="B41" s="5" t="s">
        <v>61</v>
      </c>
      <c r="C41" s="59">
        <v>30000</v>
      </c>
      <c r="D41" s="202"/>
      <c r="E41" s="31"/>
      <c r="F41" s="31"/>
      <c r="G41" s="38">
        <f t="shared" si="21"/>
        <v>0</v>
      </c>
      <c r="H41" s="204"/>
      <c r="I41" s="37"/>
      <c r="J41" s="37"/>
      <c r="K41" s="38">
        <f t="shared" si="22"/>
        <v>0</v>
      </c>
      <c r="L41" s="204"/>
      <c r="M41" s="37"/>
      <c r="N41" s="37"/>
      <c r="O41" s="38">
        <f t="shared" si="23"/>
        <v>0</v>
      </c>
      <c r="P41" s="204"/>
      <c r="Q41" s="37"/>
      <c r="R41" s="37"/>
      <c r="S41" s="38">
        <f t="shared" si="24"/>
        <v>0</v>
      </c>
      <c r="T41" s="32">
        <f t="shared" si="25"/>
        <v>0</v>
      </c>
      <c r="U41" s="33"/>
      <c r="V41" s="49"/>
    </row>
    <row r="42" spans="1:22" s="14" customFormat="1" ht="21" customHeight="1">
      <c r="A42" s="99">
        <v>9</v>
      </c>
      <c r="B42" s="5" t="s">
        <v>62</v>
      </c>
      <c r="C42" s="59">
        <v>50000</v>
      </c>
      <c r="D42" s="202"/>
      <c r="E42" s="31"/>
      <c r="F42" s="31"/>
      <c r="G42" s="40">
        <f t="shared" si="21"/>
        <v>0</v>
      </c>
      <c r="H42" s="203"/>
      <c r="I42" s="39"/>
      <c r="J42" s="39"/>
      <c r="K42" s="40">
        <f t="shared" si="22"/>
        <v>0</v>
      </c>
      <c r="L42" s="203"/>
      <c r="M42" s="39"/>
      <c r="N42" s="39"/>
      <c r="O42" s="40">
        <f t="shared" si="23"/>
        <v>0</v>
      </c>
      <c r="P42" s="203"/>
      <c r="Q42" s="39"/>
      <c r="R42" s="39"/>
      <c r="S42" s="40">
        <f t="shared" si="24"/>
        <v>0</v>
      </c>
      <c r="T42" s="32">
        <f t="shared" si="25"/>
        <v>0</v>
      </c>
      <c r="U42" s="33"/>
      <c r="V42" s="49"/>
    </row>
    <row r="43" spans="1:22" s="14" customFormat="1" ht="21" customHeight="1">
      <c r="A43" s="99">
        <v>10</v>
      </c>
      <c r="B43" s="5" t="s">
        <v>63</v>
      </c>
      <c r="C43" s="59">
        <v>50000</v>
      </c>
      <c r="D43" s="202"/>
      <c r="E43" s="31"/>
      <c r="F43" s="31"/>
      <c r="G43" s="40">
        <f t="shared" si="21"/>
        <v>0</v>
      </c>
      <c r="H43" s="203"/>
      <c r="I43" s="39"/>
      <c r="J43" s="39"/>
      <c r="K43" s="40">
        <f t="shared" si="22"/>
        <v>0</v>
      </c>
      <c r="L43" s="203"/>
      <c r="M43" s="39"/>
      <c r="N43" s="39"/>
      <c r="O43" s="40">
        <f t="shared" si="23"/>
        <v>0</v>
      </c>
      <c r="P43" s="203"/>
      <c r="Q43" s="39"/>
      <c r="R43" s="39"/>
      <c r="S43" s="40">
        <f t="shared" si="24"/>
        <v>0</v>
      </c>
      <c r="T43" s="32">
        <f t="shared" si="25"/>
        <v>0</v>
      </c>
      <c r="U43" s="33"/>
      <c r="V43" s="49"/>
    </row>
    <row r="44" spans="1:22" s="14" customFormat="1" ht="21" customHeight="1">
      <c r="A44" s="99">
        <v>11</v>
      </c>
      <c r="B44" s="5" t="s">
        <v>64</v>
      </c>
      <c r="C44" s="59">
        <v>50000</v>
      </c>
      <c r="D44" s="202"/>
      <c r="E44" s="31"/>
      <c r="F44" s="31"/>
      <c r="G44" s="40">
        <f t="shared" si="21"/>
        <v>0</v>
      </c>
      <c r="H44" s="203"/>
      <c r="I44" s="39"/>
      <c r="J44" s="39"/>
      <c r="K44" s="40">
        <f t="shared" si="22"/>
        <v>0</v>
      </c>
      <c r="L44" s="203"/>
      <c r="M44" s="39"/>
      <c r="N44" s="39"/>
      <c r="O44" s="40">
        <f t="shared" si="23"/>
        <v>0</v>
      </c>
      <c r="P44" s="203"/>
      <c r="Q44" s="39"/>
      <c r="R44" s="39"/>
      <c r="S44" s="40">
        <f t="shared" si="24"/>
        <v>0</v>
      </c>
      <c r="T44" s="32">
        <f t="shared" si="25"/>
        <v>0</v>
      </c>
      <c r="U44" s="33"/>
      <c r="V44" s="49"/>
    </row>
    <row r="45" spans="1:22" s="14" customFormat="1" ht="21" customHeight="1">
      <c r="A45" s="100">
        <v>12</v>
      </c>
      <c r="B45" s="6" t="s">
        <v>65</v>
      </c>
      <c r="C45" s="60">
        <v>30000</v>
      </c>
      <c r="D45" s="203"/>
      <c r="E45" s="39"/>
      <c r="F45" s="39"/>
      <c r="G45" s="40">
        <f t="shared" si="21"/>
        <v>0</v>
      </c>
      <c r="H45" s="203"/>
      <c r="I45" s="39"/>
      <c r="J45" s="39"/>
      <c r="K45" s="40">
        <f t="shared" si="22"/>
        <v>0</v>
      </c>
      <c r="L45" s="203"/>
      <c r="M45" s="39"/>
      <c r="N45" s="39"/>
      <c r="O45" s="40">
        <f t="shared" si="23"/>
        <v>0</v>
      </c>
      <c r="P45" s="203"/>
      <c r="Q45" s="39"/>
      <c r="R45" s="39"/>
      <c r="S45" s="40">
        <f t="shared" si="24"/>
        <v>0</v>
      </c>
      <c r="T45" s="32">
        <f t="shared" si="25"/>
        <v>0</v>
      </c>
      <c r="U45" s="41"/>
      <c r="V45" s="49"/>
    </row>
    <row r="46" spans="1:22" s="73" customFormat="1" ht="21" customHeight="1">
      <c r="A46" s="110"/>
      <c r="B46" s="111" t="s">
        <v>66</v>
      </c>
      <c r="C46" s="107">
        <f aca="true" t="shared" si="26" ref="C46:S46">SUM(C47:C51)</f>
        <v>85000</v>
      </c>
      <c r="D46" s="116">
        <f t="shared" si="26"/>
        <v>0</v>
      </c>
      <c r="E46" s="108">
        <f t="shared" si="26"/>
        <v>0</v>
      </c>
      <c r="F46" s="108">
        <f t="shared" si="26"/>
        <v>0</v>
      </c>
      <c r="G46" s="222">
        <f t="shared" si="26"/>
        <v>0</v>
      </c>
      <c r="H46" s="116">
        <f t="shared" si="26"/>
        <v>0</v>
      </c>
      <c r="I46" s="108">
        <f t="shared" si="26"/>
        <v>0</v>
      </c>
      <c r="J46" s="108">
        <f t="shared" si="26"/>
        <v>0</v>
      </c>
      <c r="K46" s="109">
        <f t="shared" si="26"/>
        <v>0</v>
      </c>
      <c r="L46" s="222">
        <f t="shared" si="26"/>
        <v>0</v>
      </c>
      <c r="M46" s="108">
        <f t="shared" si="26"/>
        <v>0</v>
      </c>
      <c r="N46" s="108">
        <f t="shared" si="26"/>
        <v>0</v>
      </c>
      <c r="O46" s="222">
        <f t="shared" si="26"/>
        <v>0</v>
      </c>
      <c r="P46" s="116">
        <f t="shared" si="26"/>
        <v>0</v>
      </c>
      <c r="Q46" s="108">
        <f t="shared" si="26"/>
        <v>0</v>
      </c>
      <c r="R46" s="108">
        <f t="shared" si="26"/>
        <v>0</v>
      </c>
      <c r="S46" s="109">
        <f t="shared" si="26"/>
        <v>0</v>
      </c>
      <c r="T46" s="115">
        <f t="shared" si="20"/>
        <v>0</v>
      </c>
      <c r="U46" s="69"/>
      <c r="V46" s="72"/>
    </row>
    <row r="47" spans="1:22" s="14" customFormat="1" ht="21" customHeight="1">
      <c r="A47" s="99">
        <v>13</v>
      </c>
      <c r="B47" s="5" t="s">
        <v>67</v>
      </c>
      <c r="C47" s="59">
        <v>15000</v>
      </c>
      <c r="D47" s="202"/>
      <c r="E47" s="31"/>
      <c r="F47" s="31"/>
      <c r="G47" s="38">
        <f>SUM(D47:F47)</f>
        <v>0</v>
      </c>
      <c r="H47" s="204"/>
      <c r="I47" s="37"/>
      <c r="J47" s="37"/>
      <c r="K47" s="38">
        <f>SUM(H47:J47)</f>
        <v>0</v>
      </c>
      <c r="L47" s="204"/>
      <c r="M47" s="37"/>
      <c r="N47" s="37"/>
      <c r="O47" s="38">
        <f>SUM(L47:N47)</f>
        <v>0</v>
      </c>
      <c r="P47" s="204"/>
      <c r="Q47" s="37"/>
      <c r="R47" s="37"/>
      <c r="S47" s="38">
        <f>SUM(P47:R47)</f>
        <v>0</v>
      </c>
      <c r="T47" s="32">
        <f t="shared" si="20"/>
        <v>0</v>
      </c>
      <c r="U47" s="33"/>
      <c r="V47" s="49"/>
    </row>
    <row r="48" spans="1:22" s="14" customFormat="1" ht="21" customHeight="1">
      <c r="A48" s="99">
        <v>14</v>
      </c>
      <c r="B48" s="5" t="s">
        <v>68</v>
      </c>
      <c r="C48" s="59">
        <v>20000</v>
      </c>
      <c r="D48" s="202"/>
      <c r="E48" s="31"/>
      <c r="F48" s="31"/>
      <c r="G48" s="40">
        <f>SUM(D48:F48)</f>
        <v>0</v>
      </c>
      <c r="H48" s="203"/>
      <c r="I48" s="39"/>
      <c r="J48" s="39"/>
      <c r="K48" s="40">
        <f>SUM(H48:J48)</f>
        <v>0</v>
      </c>
      <c r="L48" s="203"/>
      <c r="M48" s="39"/>
      <c r="N48" s="39"/>
      <c r="O48" s="40">
        <f>SUM(L48:N48)</f>
        <v>0</v>
      </c>
      <c r="P48" s="203"/>
      <c r="Q48" s="39"/>
      <c r="R48" s="39"/>
      <c r="S48" s="40">
        <f>SUM(P48:R48)</f>
        <v>0</v>
      </c>
      <c r="T48" s="32">
        <f t="shared" si="20"/>
        <v>0</v>
      </c>
      <c r="U48" s="33"/>
      <c r="V48" s="49"/>
    </row>
    <row r="49" spans="1:22" s="14" customFormat="1" ht="21" customHeight="1">
      <c r="A49" s="99">
        <v>15</v>
      </c>
      <c r="B49" s="5" t="s">
        <v>69</v>
      </c>
      <c r="C49" s="59">
        <v>20000</v>
      </c>
      <c r="D49" s="202"/>
      <c r="E49" s="31"/>
      <c r="F49" s="31"/>
      <c r="G49" s="40">
        <f>SUM(D49:F49)</f>
        <v>0</v>
      </c>
      <c r="H49" s="203"/>
      <c r="I49" s="39"/>
      <c r="J49" s="39"/>
      <c r="K49" s="40">
        <f>SUM(H49:J49)</f>
        <v>0</v>
      </c>
      <c r="L49" s="203"/>
      <c r="M49" s="39"/>
      <c r="N49" s="39"/>
      <c r="O49" s="40">
        <f>SUM(L49:N49)</f>
        <v>0</v>
      </c>
      <c r="P49" s="203"/>
      <c r="Q49" s="39"/>
      <c r="R49" s="39"/>
      <c r="S49" s="40">
        <f>SUM(P49:R49)</f>
        <v>0</v>
      </c>
      <c r="T49" s="32">
        <f t="shared" si="20"/>
        <v>0</v>
      </c>
      <c r="U49" s="33"/>
      <c r="V49" s="49"/>
    </row>
    <row r="50" spans="1:22" s="14" customFormat="1" ht="21" customHeight="1">
      <c r="A50" s="99">
        <v>16</v>
      </c>
      <c r="B50" s="5" t="s">
        <v>70</v>
      </c>
      <c r="C50" s="59">
        <v>20000</v>
      </c>
      <c r="D50" s="202"/>
      <c r="E50" s="31"/>
      <c r="F50" s="31"/>
      <c r="G50" s="40">
        <f>SUM(D50:F50)</f>
        <v>0</v>
      </c>
      <c r="H50" s="203"/>
      <c r="I50" s="39"/>
      <c r="J50" s="39"/>
      <c r="K50" s="40">
        <f>SUM(H50:J50)</f>
        <v>0</v>
      </c>
      <c r="L50" s="203"/>
      <c r="M50" s="39"/>
      <c r="N50" s="39"/>
      <c r="O50" s="40">
        <f>SUM(L50:N50)</f>
        <v>0</v>
      </c>
      <c r="P50" s="203"/>
      <c r="Q50" s="39"/>
      <c r="R50" s="39"/>
      <c r="S50" s="40">
        <f>SUM(P50:R50)</f>
        <v>0</v>
      </c>
      <c r="T50" s="32">
        <f t="shared" si="20"/>
        <v>0</v>
      </c>
      <c r="U50" s="33"/>
      <c r="V50" s="49"/>
    </row>
    <row r="51" spans="1:22" s="14" customFormat="1" ht="21" customHeight="1" thickBot="1">
      <c r="A51" s="158">
        <v>17</v>
      </c>
      <c r="B51" s="24" t="s">
        <v>71</v>
      </c>
      <c r="C51" s="361">
        <v>10000</v>
      </c>
      <c r="D51" s="362"/>
      <c r="E51" s="363"/>
      <c r="F51" s="363"/>
      <c r="G51" s="364">
        <f>SUM(D51:F51)</f>
        <v>0</v>
      </c>
      <c r="H51" s="362"/>
      <c r="I51" s="363"/>
      <c r="J51" s="363"/>
      <c r="K51" s="364">
        <f>SUM(H51:J51)</f>
        <v>0</v>
      </c>
      <c r="L51" s="362"/>
      <c r="M51" s="363"/>
      <c r="N51" s="363"/>
      <c r="O51" s="364">
        <f>SUM(L51:N51)</f>
        <v>0</v>
      </c>
      <c r="P51" s="362"/>
      <c r="Q51" s="363"/>
      <c r="R51" s="363"/>
      <c r="S51" s="364">
        <f>SUM(P51:R51)</f>
        <v>0</v>
      </c>
      <c r="T51" s="364">
        <f t="shared" si="20"/>
        <v>0</v>
      </c>
      <c r="U51" s="365"/>
      <c r="V51" s="49"/>
    </row>
    <row r="52" spans="1:22" s="15" customFormat="1" ht="21" customHeight="1">
      <c r="A52" s="352"/>
      <c r="B52" s="353" t="s">
        <v>43</v>
      </c>
      <c r="C52" s="354">
        <f>SUM(C53:C59)</f>
        <v>140000</v>
      </c>
      <c r="D52" s="355">
        <f aca="true" t="shared" si="27" ref="D52:S52">SUM(D53:D59)</f>
        <v>0</v>
      </c>
      <c r="E52" s="356">
        <f t="shared" si="27"/>
        <v>0</v>
      </c>
      <c r="F52" s="356">
        <f t="shared" si="27"/>
        <v>0</v>
      </c>
      <c r="G52" s="357">
        <f t="shared" si="27"/>
        <v>0</v>
      </c>
      <c r="H52" s="355">
        <f t="shared" si="27"/>
        <v>0</v>
      </c>
      <c r="I52" s="356">
        <f t="shared" si="27"/>
        <v>0</v>
      </c>
      <c r="J52" s="356">
        <f t="shared" si="27"/>
        <v>0</v>
      </c>
      <c r="K52" s="358">
        <f t="shared" si="27"/>
        <v>0</v>
      </c>
      <c r="L52" s="357">
        <f t="shared" si="27"/>
        <v>0</v>
      </c>
      <c r="M52" s="356">
        <f t="shared" si="27"/>
        <v>0</v>
      </c>
      <c r="N52" s="356">
        <f t="shared" si="27"/>
        <v>0</v>
      </c>
      <c r="O52" s="357">
        <f t="shared" si="27"/>
        <v>0</v>
      </c>
      <c r="P52" s="355">
        <f t="shared" si="27"/>
        <v>0</v>
      </c>
      <c r="Q52" s="356">
        <f t="shared" si="27"/>
        <v>0</v>
      </c>
      <c r="R52" s="356">
        <f t="shared" si="27"/>
        <v>0</v>
      </c>
      <c r="S52" s="358">
        <f t="shared" si="27"/>
        <v>0</v>
      </c>
      <c r="T52" s="359">
        <f aca="true" t="shared" si="28" ref="T52:T68">SUM(G52+K52+O52+S52)</f>
        <v>0</v>
      </c>
      <c r="U52" s="360"/>
      <c r="V52" s="48"/>
    </row>
    <row r="53" spans="1:22" s="15" customFormat="1" ht="21" customHeight="1">
      <c r="A53" s="99">
        <v>18</v>
      </c>
      <c r="B53" s="5" t="s">
        <v>72</v>
      </c>
      <c r="C53" s="59">
        <v>20000</v>
      </c>
      <c r="D53" s="202"/>
      <c r="E53" s="31"/>
      <c r="F53" s="31"/>
      <c r="G53" s="43">
        <f aca="true" t="shared" si="29" ref="G53:G59">SUM(D53:F53)</f>
        <v>0</v>
      </c>
      <c r="H53" s="211"/>
      <c r="I53" s="42"/>
      <c r="J53" s="42"/>
      <c r="K53" s="44">
        <f aca="true" t="shared" si="30" ref="K53:K59">SUM(H53:J53)</f>
        <v>0</v>
      </c>
      <c r="L53" s="211"/>
      <c r="M53" s="42"/>
      <c r="N53" s="42"/>
      <c r="O53" s="44">
        <f aca="true" t="shared" si="31" ref="O53:O59">SUM(L53:N53)</f>
        <v>0</v>
      </c>
      <c r="P53" s="211"/>
      <c r="Q53" s="42"/>
      <c r="R53" s="42"/>
      <c r="S53" s="44">
        <f aca="true" t="shared" si="32" ref="S53:S59">SUM(P53:R53)</f>
        <v>0</v>
      </c>
      <c r="T53" s="32">
        <f t="shared" si="28"/>
        <v>0</v>
      </c>
      <c r="U53" s="33"/>
      <c r="V53" s="48"/>
    </row>
    <row r="54" spans="1:22" s="14" customFormat="1" ht="21" customHeight="1">
      <c r="A54" s="99">
        <v>19</v>
      </c>
      <c r="B54" s="5" t="s">
        <v>73</v>
      </c>
      <c r="C54" s="59">
        <v>20000</v>
      </c>
      <c r="D54" s="202"/>
      <c r="E54" s="31"/>
      <c r="F54" s="31"/>
      <c r="G54" s="38">
        <f t="shared" si="29"/>
        <v>0</v>
      </c>
      <c r="H54" s="204"/>
      <c r="I54" s="37"/>
      <c r="J54" s="37"/>
      <c r="K54" s="38">
        <f t="shared" si="30"/>
        <v>0</v>
      </c>
      <c r="L54" s="204"/>
      <c r="M54" s="37"/>
      <c r="N54" s="37"/>
      <c r="O54" s="38">
        <f t="shared" si="31"/>
        <v>0</v>
      </c>
      <c r="P54" s="204"/>
      <c r="Q54" s="37"/>
      <c r="R54" s="37"/>
      <c r="S54" s="38">
        <f t="shared" si="32"/>
        <v>0</v>
      </c>
      <c r="T54" s="32">
        <f t="shared" si="28"/>
        <v>0</v>
      </c>
      <c r="U54" s="33"/>
      <c r="V54" s="49"/>
    </row>
    <row r="55" spans="1:22" s="14" customFormat="1" ht="21" customHeight="1">
      <c r="A55" s="99">
        <v>20</v>
      </c>
      <c r="B55" s="5" t="s">
        <v>74</v>
      </c>
      <c r="C55" s="59">
        <v>20000</v>
      </c>
      <c r="D55" s="202"/>
      <c r="E55" s="31"/>
      <c r="F55" s="31"/>
      <c r="G55" s="40">
        <f t="shared" si="29"/>
        <v>0</v>
      </c>
      <c r="H55" s="203"/>
      <c r="I55" s="39"/>
      <c r="J55" s="39"/>
      <c r="K55" s="40">
        <f t="shared" si="30"/>
        <v>0</v>
      </c>
      <c r="L55" s="203"/>
      <c r="M55" s="39"/>
      <c r="N55" s="39"/>
      <c r="O55" s="40">
        <f t="shared" si="31"/>
        <v>0</v>
      </c>
      <c r="P55" s="203"/>
      <c r="Q55" s="39"/>
      <c r="R55" s="39"/>
      <c r="S55" s="40">
        <f t="shared" si="32"/>
        <v>0</v>
      </c>
      <c r="T55" s="32">
        <f t="shared" si="28"/>
        <v>0</v>
      </c>
      <c r="U55" s="33"/>
      <c r="V55" s="49"/>
    </row>
    <row r="56" spans="1:22" s="14" customFormat="1" ht="21" customHeight="1">
      <c r="A56" s="99">
        <v>21</v>
      </c>
      <c r="B56" s="5" t="s">
        <v>75</v>
      </c>
      <c r="C56" s="59">
        <v>20000</v>
      </c>
      <c r="D56" s="202"/>
      <c r="E56" s="31"/>
      <c r="F56" s="31"/>
      <c r="G56" s="40">
        <f t="shared" si="29"/>
        <v>0</v>
      </c>
      <c r="H56" s="203"/>
      <c r="I56" s="39"/>
      <c r="J56" s="39"/>
      <c r="K56" s="40">
        <f t="shared" si="30"/>
        <v>0</v>
      </c>
      <c r="L56" s="203"/>
      <c r="M56" s="39"/>
      <c r="N56" s="39"/>
      <c r="O56" s="40">
        <f t="shared" si="31"/>
        <v>0</v>
      </c>
      <c r="P56" s="203"/>
      <c r="Q56" s="39"/>
      <c r="R56" s="39"/>
      <c r="S56" s="40">
        <f t="shared" si="32"/>
        <v>0</v>
      </c>
      <c r="T56" s="32">
        <f t="shared" si="28"/>
        <v>0</v>
      </c>
      <c r="U56" s="33"/>
      <c r="V56" s="49"/>
    </row>
    <row r="57" spans="1:22" s="14" customFormat="1" ht="21" customHeight="1">
      <c r="A57" s="99">
        <v>22</v>
      </c>
      <c r="B57" s="5" t="s">
        <v>76</v>
      </c>
      <c r="C57" s="59">
        <v>20000</v>
      </c>
      <c r="D57" s="202"/>
      <c r="E57" s="31"/>
      <c r="F57" s="31"/>
      <c r="G57" s="40">
        <f t="shared" si="29"/>
        <v>0</v>
      </c>
      <c r="H57" s="203"/>
      <c r="I57" s="39"/>
      <c r="J57" s="39"/>
      <c r="K57" s="40">
        <f t="shared" si="30"/>
        <v>0</v>
      </c>
      <c r="L57" s="203"/>
      <c r="M57" s="39"/>
      <c r="N57" s="39"/>
      <c r="O57" s="40">
        <f t="shared" si="31"/>
        <v>0</v>
      </c>
      <c r="P57" s="203"/>
      <c r="Q57" s="39"/>
      <c r="R57" s="39"/>
      <c r="S57" s="40">
        <f t="shared" si="32"/>
        <v>0</v>
      </c>
      <c r="T57" s="32">
        <f t="shared" si="28"/>
        <v>0</v>
      </c>
      <c r="U57" s="33"/>
      <c r="V57" s="49"/>
    </row>
    <row r="58" spans="1:22" s="14" customFormat="1" ht="21" customHeight="1">
      <c r="A58" s="100">
        <v>23</v>
      </c>
      <c r="B58" s="6" t="s">
        <v>77</v>
      </c>
      <c r="C58" s="60">
        <v>20000</v>
      </c>
      <c r="D58" s="203"/>
      <c r="E58" s="39"/>
      <c r="F58" s="39"/>
      <c r="G58" s="40">
        <f t="shared" si="29"/>
        <v>0</v>
      </c>
      <c r="H58" s="203"/>
      <c r="I58" s="39"/>
      <c r="J58" s="39"/>
      <c r="K58" s="40">
        <f t="shared" si="30"/>
        <v>0</v>
      </c>
      <c r="L58" s="203"/>
      <c r="M58" s="39"/>
      <c r="N58" s="39"/>
      <c r="O58" s="40">
        <f t="shared" si="31"/>
        <v>0</v>
      </c>
      <c r="P58" s="203"/>
      <c r="Q58" s="39"/>
      <c r="R58" s="39"/>
      <c r="S58" s="40">
        <f t="shared" si="32"/>
        <v>0</v>
      </c>
      <c r="T58" s="32">
        <f t="shared" si="28"/>
        <v>0</v>
      </c>
      <c r="U58" s="41"/>
      <c r="V58" s="49"/>
    </row>
    <row r="59" spans="1:22" s="14" customFormat="1" ht="21" customHeight="1">
      <c r="A59" s="100">
        <v>24</v>
      </c>
      <c r="B59" s="6" t="s">
        <v>78</v>
      </c>
      <c r="C59" s="60">
        <v>20000</v>
      </c>
      <c r="D59" s="203"/>
      <c r="E59" s="39"/>
      <c r="F59" s="39"/>
      <c r="G59" s="40">
        <f t="shared" si="29"/>
        <v>0</v>
      </c>
      <c r="H59" s="203"/>
      <c r="I59" s="39"/>
      <c r="J59" s="39"/>
      <c r="K59" s="40">
        <f t="shared" si="30"/>
        <v>0</v>
      </c>
      <c r="L59" s="203"/>
      <c r="M59" s="39"/>
      <c r="N59" s="39"/>
      <c r="O59" s="40">
        <f t="shared" si="31"/>
        <v>0</v>
      </c>
      <c r="P59" s="203"/>
      <c r="Q59" s="39"/>
      <c r="R59" s="39"/>
      <c r="S59" s="40">
        <f t="shared" si="32"/>
        <v>0</v>
      </c>
      <c r="T59" s="40">
        <f t="shared" si="28"/>
        <v>0</v>
      </c>
      <c r="U59" s="41"/>
      <c r="V59" s="47"/>
    </row>
    <row r="60" spans="1:22" s="14" customFormat="1" ht="21" customHeight="1">
      <c r="A60" s="110"/>
      <c r="B60" s="111" t="s">
        <v>45</v>
      </c>
      <c r="C60" s="107">
        <f>SUM(C61:C70)</f>
        <v>345000</v>
      </c>
      <c r="D60" s="116">
        <f aca="true" t="shared" si="33" ref="D60:S60">SUM(D61:D70)</f>
        <v>0</v>
      </c>
      <c r="E60" s="108">
        <f t="shared" si="33"/>
        <v>0</v>
      </c>
      <c r="F60" s="108">
        <f t="shared" si="33"/>
        <v>0</v>
      </c>
      <c r="G60" s="222">
        <f t="shared" si="33"/>
        <v>0</v>
      </c>
      <c r="H60" s="116">
        <f t="shared" si="33"/>
        <v>0</v>
      </c>
      <c r="I60" s="108">
        <f t="shared" si="33"/>
        <v>0</v>
      </c>
      <c r="J60" s="108">
        <f t="shared" si="33"/>
        <v>0</v>
      </c>
      <c r="K60" s="222">
        <f t="shared" si="33"/>
        <v>0</v>
      </c>
      <c r="L60" s="116">
        <f t="shared" si="33"/>
        <v>0</v>
      </c>
      <c r="M60" s="108">
        <f t="shared" si="33"/>
        <v>0</v>
      </c>
      <c r="N60" s="108">
        <f t="shared" si="33"/>
        <v>0</v>
      </c>
      <c r="O60" s="222">
        <f t="shared" si="33"/>
        <v>0</v>
      </c>
      <c r="P60" s="116">
        <f t="shared" si="33"/>
        <v>0</v>
      </c>
      <c r="Q60" s="108">
        <f t="shared" si="33"/>
        <v>0</v>
      </c>
      <c r="R60" s="108">
        <f t="shared" si="33"/>
        <v>0</v>
      </c>
      <c r="S60" s="109">
        <f t="shared" si="33"/>
        <v>0</v>
      </c>
      <c r="T60" s="115">
        <f t="shared" si="28"/>
        <v>0</v>
      </c>
      <c r="U60" s="69"/>
      <c r="V60" s="47"/>
    </row>
    <row r="61" spans="1:22" s="14" customFormat="1" ht="21" customHeight="1">
      <c r="A61" s="99">
        <v>25</v>
      </c>
      <c r="B61" s="5" t="s">
        <v>79</v>
      </c>
      <c r="C61" s="61">
        <v>25000</v>
      </c>
      <c r="D61" s="202"/>
      <c r="E61" s="31"/>
      <c r="F61" s="31"/>
      <c r="G61" s="32">
        <f>SUM(D61:F61)</f>
        <v>0</v>
      </c>
      <c r="H61" s="202"/>
      <c r="I61" s="31"/>
      <c r="J61" s="31"/>
      <c r="K61" s="32">
        <f>SUM(H61:J61)</f>
        <v>0</v>
      </c>
      <c r="L61" s="202"/>
      <c r="M61" s="31"/>
      <c r="N61" s="31"/>
      <c r="O61" s="32">
        <f>SUM(L61:N61)</f>
        <v>0</v>
      </c>
      <c r="P61" s="202"/>
      <c r="Q61" s="31"/>
      <c r="R61" s="31"/>
      <c r="S61" s="32">
        <f>SUM(P61:R61)</f>
        <v>0</v>
      </c>
      <c r="T61" s="32">
        <f t="shared" si="28"/>
        <v>0</v>
      </c>
      <c r="U61" s="33"/>
      <c r="V61" s="47"/>
    </row>
    <row r="62" spans="1:22" s="14" customFormat="1" ht="21" customHeight="1">
      <c r="A62" s="99">
        <v>26</v>
      </c>
      <c r="B62" s="5" t="s">
        <v>80</v>
      </c>
      <c r="C62" s="62">
        <v>80000</v>
      </c>
      <c r="D62" s="202"/>
      <c r="E62" s="31"/>
      <c r="F62" s="31"/>
      <c r="G62" s="32">
        <f aca="true" t="shared" si="34" ref="G62:G68">SUM(D62:F62)</f>
        <v>0</v>
      </c>
      <c r="H62" s="228"/>
      <c r="I62" s="31"/>
      <c r="J62" s="31"/>
      <c r="K62" s="32">
        <f aca="true" t="shared" si="35" ref="K62:K68">SUM(H62:J62)</f>
        <v>0</v>
      </c>
      <c r="L62" s="202"/>
      <c r="M62" s="31"/>
      <c r="N62" s="31"/>
      <c r="O62" s="32">
        <f aca="true" t="shared" si="36" ref="O62:O68">SUM(L62:N62)</f>
        <v>0</v>
      </c>
      <c r="P62" s="228"/>
      <c r="Q62" s="31"/>
      <c r="R62" s="31"/>
      <c r="S62" s="32">
        <f aca="true" t="shared" si="37" ref="S62:S68">SUM(P62:R62)</f>
        <v>0</v>
      </c>
      <c r="T62" s="32">
        <f t="shared" si="28"/>
        <v>0</v>
      </c>
      <c r="U62" s="33"/>
      <c r="V62" s="47"/>
    </row>
    <row r="63" spans="1:22" s="14" customFormat="1" ht="21" customHeight="1">
      <c r="A63" s="99">
        <v>27</v>
      </c>
      <c r="B63" s="5" t="s">
        <v>81</v>
      </c>
      <c r="C63" s="62">
        <v>20000</v>
      </c>
      <c r="D63" s="202"/>
      <c r="E63" s="31"/>
      <c r="F63" s="31"/>
      <c r="G63" s="32">
        <f t="shared" si="34"/>
        <v>0</v>
      </c>
      <c r="H63" s="228"/>
      <c r="I63" s="31"/>
      <c r="J63" s="31"/>
      <c r="K63" s="32">
        <f t="shared" si="35"/>
        <v>0</v>
      </c>
      <c r="L63" s="202"/>
      <c r="M63" s="31"/>
      <c r="N63" s="31"/>
      <c r="O63" s="32">
        <f t="shared" si="36"/>
        <v>0</v>
      </c>
      <c r="P63" s="228"/>
      <c r="Q63" s="31"/>
      <c r="R63" s="31"/>
      <c r="S63" s="32">
        <f t="shared" si="37"/>
        <v>0</v>
      </c>
      <c r="T63" s="32">
        <f t="shared" si="28"/>
        <v>0</v>
      </c>
      <c r="U63" s="33"/>
      <c r="V63" s="47"/>
    </row>
    <row r="64" spans="1:22" s="14" customFormat="1" ht="21" customHeight="1">
      <c r="A64" s="99">
        <v>28</v>
      </c>
      <c r="B64" s="5" t="s">
        <v>82</v>
      </c>
      <c r="C64" s="62">
        <v>20000</v>
      </c>
      <c r="D64" s="202"/>
      <c r="E64" s="31"/>
      <c r="F64" s="31"/>
      <c r="G64" s="32">
        <f t="shared" si="34"/>
        <v>0</v>
      </c>
      <c r="H64" s="228"/>
      <c r="I64" s="31"/>
      <c r="J64" s="31"/>
      <c r="K64" s="32">
        <f t="shared" si="35"/>
        <v>0</v>
      </c>
      <c r="L64" s="202"/>
      <c r="M64" s="31"/>
      <c r="N64" s="31"/>
      <c r="O64" s="32">
        <f t="shared" si="36"/>
        <v>0</v>
      </c>
      <c r="P64" s="228"/>
      <c r="Q64" s="31"/>
      <c r="R64" s="31"/>
      <c r="S64" s="32">
        <f t="shared" si="37"/>
        <v>0</v>
      </c>
      <c r="T64" s="32">
        <f t="shared" si="28"/>
        <v>0</v>
      </c>
      <c r="U64" s="33"/>
      <c r="V64" s="47"/>
    </row>
    <row r="65" spans="1:22" s="14" customFormat="1" ht="21" customHeight="1">
      <c r="A65" s="99">
        <v>29</v>
      </c>
      <c r="B65" s="5" t="s">
        <v>83</v>
      </c>
      <c r="C65" s="62">
        <v>20000</v>
      </c>
      <c r="D65" s="202"/>
      <c r="E65" s="31"/>
      <c r="F65" s="31"/>
      <c r="G65" s="32">
        <f t="shared" si="34"/>
        <v>0</v>
      </c>
      <c r="H65" s="228"/>
      <c r="I65" s="31"/>
      <c r="J65" s="31"/>
      <c r="K65" s="32">
        <f t="shared" si="35"/>
        <v>0</v>
      </c>
      <c r="L65" s="202"/>
      <c r="M65" s="31"/>
      <c r="N65" s="31"/>
      <c r="O65" s="32">
        <f t="shared" si="36"/>
        <v>0</v>
      </c>
      <c r="P65" s="228"/>
      <c r="Q65" s="31"/>
      <c r="R65" s="31"/>
      <c r="S65" s="32">
        <f t="shared" si="37"/>
        <v>0</v>
      </c>
      <c r="T65" s="32">
        <f t="shared" si="28"/>
        <v>0</v>
      </c>
      <c r="U65" s="33"/>
      <c r="V65" s="47"/>
    </row>
    <row r="66" spans="1:22" s="14" customFormat="1" ht="21" customHeight="1">
      <c r="A66" s="99">
        <v>30</v>
      </c>
      <c r="B66" s="5" t="s">
        <v>14</v>
      </c>
      <c r="C66" s="62">
        <v>35000</v>
      </c>
      <c r="D66" s="202"/>
      <c r="E66" s="31"/>
      <c r="F66" s="31"/>
      <c r="G66" s="32">
        <f t="shared" si="34"/>
        <v>0</v>
      </c>
      <c r="H66" s="228"/>
      <c r="I66" s="31"/>
      <c r="J66" s="31"/>
      <c r="K66" s="32">
        <f t="shared" si="35"/>
        <v>0</v>
      </c>
      <c r="L66" s="202"/>
      <c r="M66" s="31"/>
      <c r="N66" s="31"/>
      <c r="O66" s="32">
        <f t="shared" si="36"/>
        <v>0</v>
      </c>
      <c r="P66" s="228"/>
      <c r="Q66" s="31"/>
      <c r="R66" s="31"/>
      <c r="S66" s="32">
        <f t="shared" si="37"/>
        <v>0</v>
      </c>
      <c r="T66" s="32">
        <f t="shared" si="28"/>
        <v>0</v>
      </c>
      <c r="U66" s="33"/>
      <c r="V66" s="47"/>
    </row>
    <row r="67" spans="1:22" s="14" customFormat="1" ht="21" customHeight="1">
      <c r="A67" s="99">
        <v>31</v>
      </c>
      <c r="B67" s="5" t="s">
        <v>84</v>
      </c>
      <c r="C67" s="62">
        <v>20000</v>
      </c>
      <c r="D67" s="202"/>
      <c r="E67" s="31"/>
      <c r="F67" s="31"/>
      <c r="G67" s="32">
        <f t="shared" si="34"/>
        <v>0</v>
      </c>
      <c r="H67" s="228"/>
      <c r="I67" s="31"/>
      <c r="J67" s="31"/>
      <c r="K67" s="32">
        <f t="shared" si="35"/>
        <v>0</v>
      </c>
      <c r="L67" s="202"/>
      <c r="M67" s="31"/>
      <c r="N67" s="31"/>
      <c r="O67" s="32">
        <f t="shared" si="36"/>
        <v>0</v>
      </c>
      <c r="P67" s="228"/>
      <c r="Q67" s="31"/>
      <c r="R67" s="31"/>
      <c r="S67" s="32">
        <f t="shared" si="37"/>
        <v>0</v>
      </c>
      <c r="T67" s="32">
        <f t="shared" si="28"/>
        <v>0</v>
      </c>
      <c r="U67" s="33"/>
      <c r="V67" s="47"/>
    </row>
    <row r="68" spans="1:22" s="14" customFormat="1" ht="21" customHeight="1">
      <c r="A68" s="99">
        <v>32</v>
      </c>
      <c r="B68" s="5" t="s">
        <v>85</v>
      </c>
      <c r="C68" s="62">
        <v>45000</v>
      </c>
      <c r="D68" s="202"/>
      <c r="E68" s="31"/>
      <c r="F68" s="31"/>
      <c r="G68" s="32">
        <f t="shared" si="34"/>
        <v>0</v>
      </c>
      <c r="H68" s="228"/>
      <c r="I68" s="31"/>
      <c r="J68" s="31"/>
      <c r="K68" s="32">
        <f t="shared" si="35"/>
        <v>0</v>
      </c>
      <c r="L68" s="202"/>
      <c r="M68" s="31"/>
      <c r="N68" s="31"/>
      <c r="O68" s="32">
        <f t="shared" si="36"/>
        <v>0</v>
      </c>
      <c r="P68" s="228"/>
      <c r="Q68" s="31"/>
      <c r="R68" s="31"/>
      <c r="S68" s="32">
        <f t="shared" si="37"/>
        <v>0</v>
      </c>
      <c r="T68" s="32">
        <f t="shared" si="28"/>
        <v>0</v>
      </c>
      <c r="U68" s="33"/>
      <c r="V68" s="47"/>
    </row>
    <row r="69" spans="1:22" s="14" customFormat="1" ht="21" customHeight="1">
      <c r="A69" s="100">
        <v>33</v>
      </c>
      <c r="B69" s="6" t="s">
        <v>86</v>
      </c>
      <c r="C69" s="63">
        <v>60000</v>
      </c>
      <c r="D69" s="207"/>
      <c r="E69" s="45"/>
      <c r="F69" s="45"/>
      <c r="G69" s="40">
        <f>SUM(D69:F69)</f>
        <v>0</v>
      </c>
      <c r="H69" s="229"/>
      <c r="I69" s="45"/>
      <c r="J69" s="45"/>
      <c r="K69" s="40">
        <f>SUM(H69:J69)</f>
        <v>0</v>
      </c>
      <c r="L69" s="207"/>
      <c r="M69" s="45"/>
      <c r="N69" s="45"/>
      <c r="O69" s="40">
        <f>SUM(L69:N69)</f>
        <v>0</v>
      </c>
      <c r="P69" s="229"/>
      <c r="Q69" s="45"/>
      <c r="R69" s="45"/>
      <c r="S69" s="40">
        <f aca="true" t="shared" si="38" ref="S69:S76">SUM(P69:R69)</f>
        <v>0</v>
      </c>
      <c r="T69" s="46">
        <f>SUM(G69+K69+O69+S69)</f>
        <v>0</v>
      </c>
      <c r="U69" s="41"/>
      <c r="V69" s="47"/>
    </row>
    <row r="70" spans="1:22" s="14" customFormat="1" ht="21" customHeight="1">
      <c r="A70" s="100">
        <v>34</v>
      </c>
      <c r="B70" s="6" t="s">
        <v>87</v>
      </c>
      <c r="C70" s="63">
        <v>20000</v>
      </c>
      <c r="D70" s="203"/>
      <c r="E70" s="39"/>
      <c r="F70" s="39"/>
      <c r="G70" s="40">
        <f>SUM(D70:F70)</f>
        <v>0</v>
      </c>
      <c r="H70" s="203"/>
      <c r="I70" s="39"/>
      <c r="J70" s="39"/>
      <c r="K70" s="40">
        <f>SUM(H70:J70)</f>
        <v>0</v>
      </c>
      <c r="L70" s="203"/>
      <c r="M70" s="39"/>
      <c r="N70" s="39"/>
      <c r="O70" s="40">
        <f>SUM(L70:N70)</f>
        <v>0</v>
      </c>
      <c r="P70" s="203"/>
      <c r="Q70" s="39"/>
      <c r="R70" s="39"/>
      <c r="S70" s="40">
        <f t="shared" si="38"/>
        <v>0</v>
      </c>
      <c r="T70" s="40">
        <f>SUM(G70+K70+O70+S70)</f>
        <v>0</v>
      </c>
      <c r="U70" s="41"/>
      <c r="V70" s="47"/>
    </row>
    <row r="71" spans="1:22" s="17" customFormat="1" ht="21" customHeight="1">
      <c r="A71" s="117"/>
      <c r="B71" s="186" t="s">
        <v>88</v>
      </c>
      <c r="C71" s="118">
        <f>SUM(C72:C76)</f>
        <v>205000</v>
      </c>
      <c r="D71" s="116">
        <f aca="true" t="shared" si="39" ref="D71:R71">SUM(D76:D76)</f>
        <v>0</v>
      </c>
      <c r="E71" s="108">
        <f t="shared" si="39"/>
        <v>0</v>
      </c>
      <c r="F71" s="108">
        <f t="shared" si="39"/>
        <v>0</v>
      </c>
      <c r="G71" s="222">
        <f t="shared" si="39"/>
        <v>0</v>
      </c>
      <c r="H71" s="116">
        <f t="shared" si="39"/>
        <v>0</v>
      </c>
      <c r="I71" s="108">
        <f t="shared" si="39"/>
        <v>0</v>
      </c>
      <c r="J71" s="108">
        <f t="shared" si="39"/>
        <v>0</v>
      </c>
      <c r="K71" s="109">
        <f t="shared" si="39"/>
        <v>0</v>
      </c>
      <c r="L71" s="222">
        <f t="shared" si="39"/>
        <v>0</v>
      </c>
      <c r="M71" s="108">
        <f t="shared" si="39"/>
        <v>0</v>
      </c>
      <c r="N71" s="108">
        <f t="shared" si="39"/>
        <v>0</v>
      </c>
      <c r="O71" s="222">
        <f t="shared" si="39"/>
        <v>0</v>
      </c>
      <c r="P71" s="116">
        <f t="shared" si="39"/>
        <v>0</v>
      </c>
      <c r="Q71" s="108">
        <f t="shared" si="39"/>
        <v>0</v>
      </c>
      <c r="R71" s="108">
        <f t="shared" si="39"/>
        <v>0</v>
      </c>
      <c r="S71" s="109">
        <f t="shared" si="38"/>
        <v>0</v>
      </c>
      <c r="T71" s="109">
        <f>SUM(T72:T76)</f>
        <v>0</v>
      </c>
      <c r="U71" s="119"/>
      <c r="V71" s="52"/>
    </row>
    <row r="72" spans="1:22" s="14" customFormat="1" ht="21" customHeight="1">
      <c r="A72" s="99">
        <v>35</v>
      </c>
      <c r="B72" s="5" t="s">
        <v>89</v>
      </c>
      <c r="C72" s="62">
        <v>35000</v>
      </c>
      <c r="D72" s="202"/>
      <c r="E72" s="31"/>
      <c r="F72" s="31"/>
      <c r="G72" s="32">
        <f>SUM(D72:F72)</f>
        <v>0</v>
      </c>
      <c r="H72" s="228"/>
      <c r="I72" s="31"/>
      <c r="J72" s="31"/>
      <c r="K72" s="32">
        <f>SUM(H72:J72)</f>
        <v>0</v>
      </c>
      <c r="L72" s="202"/>
      <c r="M72" s="31"/>
      <c r="N72" s="31"/>
      <c r="O72" s="32">
        <f>SUM(L72:N72)</f>
        <v>0</v>
      </c>
      <c r="P72" s="228"/>
      <c r="Q72" s="31"/>
      <c r="R72" s="31"/>
      <c r="S72" s="32">
        <f t="shared" si="38"/>
        <v>0</v>
      </c>
      <c r="T72" s="32">
        <f aca="true" t="shared" si="40" ref="T72:T78">SUM(G72+K72+O72+S72)</f>
        <v>0</v>
      </c>
      <c r="U72" s="33"/>
      <c r="V72" s="47"/>
    </row>
    <row r="73" spans="1:22" s="14" customFormat="1" ht="21" customHeight="1">
      <c r="A73" s="99">
        <v>36</v>
      </c>
      <c r="B73" s="5" t="s">
        <v>90</v>
      </c>
      <c r="C73" s="62">
        <v>10000</v>
      </c>
      <c r="D73" s="202"/>
      <c r="E73" s="31"/>
      <c r="F73" s="31"/>
      <c r="G73" s="32">
        <f>SUM(D73:F73)</f>
        <v>0</v>
      </c>
      <c r="H73" s="228"/>
      <c r="I73" s="31"/>
      <c r="J73" s="31"/>
      <c r="K73" s="32">
        <f>SUM(H73:J73)</f>
        <v>0</v>
      </c>
      <c r="L73" s="202"/>
      <c r="M73" s="31"/>
      <c r="N73" s="31"/>
      <c r="O73" s="32">
        <f>SUM(L73:N73)</f>
        <v>0</v>
      </c>
      <c r="P73" s="228"/>
      <c r="Q73" s="31"/>
      <c r="R73" s="31"/>
      <c r="S73" s="32">
        <f t="shared" si="38"/>
        <v>0</v>
      </c>
      <c r="T73" s="32">
        <f t="shared" si="40"/>
        <v>0</v>
      </c>
      <c r="U73" s="33"/>
      <c r="V73" s="47"/>
    </row>
    <row r="74" spans="1:22" s="14" customFormat="1" ht="21" customHeight="1">
      <c r="A74" s="99">
        <v>37</v>
      </c>
      <c r="B74" s="5" t="s">
        <v>91</v>
      </c>
      <c r="C74" s="62">
        <v>50000</v>
      </c>
      <c r="D74" s="202"/>
      <c r="E74" s="31"/>
      <c r="F74" s="31"/>
      <c r="G74" s="32">
        <f>SUM(D74:F74)</f>
        <v>0</v>
      </c>
      <c r="H74" s="228"/>
      <c r="I74" s="31"/>
      <c r="J74" s="31"/>
      <c r="K74" s="32">
        <f>SUM(H74:J74)</f>
        <v>0</v>
      </c>
      <c r="L74" s="202"/>
      <c r="M74" s="31"/>
      <c r="N74" s="31"/>
      <c r="O74" s="32">
        <f>SUM(L74:N74)</f>
        <v>0</v>
      </c>
      <c r="P74" s="228"/>
      <c r="Q74" s="31"/>
      <c r="R74" s="31"/>
      <c r="S74" s="32">
        <f t="shared" si="38"/>
        <v>0</v>
      </c>
      <c r="T74" s="32">
        <f t="shared" si="40"/>
        <v>0</v>
      </c>
      <c r="U74" s="33"/>
      <c r="V74" s="47"/>
    </row>
    <row r="75" spans="1:22" s="14" customFormat="1" ht="21" customHeight="1" thickBot="1">
      <c r="A75" s="158">
        <v>38</v>
      </c>
      <c r="B75" s="24" t="s">
        <v>92</v>
      </c>
      <c r="C75" s="159">
        <v>50000</v>
      </c>
      <c r="D75" s="362"/>
      <c r="E75" s="363"/>
      <c r="F75" s="363"/>
      <c r="G75" s="364">
        <f>SUM(D75:F75)</f>
        <v>0</v>
      </c>
      <c r="H75" s="374"/>
      <c r="I75" s="363"/>
      <c r="J75" s="363"/>
      <c r="K75" s="364">
        <f>SUM(H75:J75)</f>
        <v>0</v>
      </c>
      <c r="L75" s="362"/>
      <c r="M75" s="363"/>
      <c r="N75" s="363"/>
      <c r="O75" s="364">
        <f>SUM(L75:N75)</f>
        <v>0</v>
      </c>
      <c r="P75" s="374"/>
      <c r="Q75" s="363"/>
      <c r="R75" s="363"/>
      <c r="S75" s="364">
        <f t="shared" si="38"/>
        <v>0</v>
      </c>
      <c r="T75" s="364">
        <f t="shared" si="40"/>
        <v>0</v>
      </c>
      <c r="U75" s="365"/>
      <c r="V75" s="47"/>
    </row>
    <row r="76" spans="1:22" s="14" customFormat="1" ht="21" customHeight="1">
      <c r="A76" s="101">
        <v>39</v>
      </c>
      <c r="B76" s="13" t="s">
        <v>93</v>
      </c>
      <c r="C76" s="102">
        <v>60000</v>
      </c>
      <c r="D76" s="204"/>
      <c r="E76" s="37"/>
      <c r="F76" s="37"/>
      <c r="G76" s="38">
        <f>SUM(D76:F76)</f>
        <v>0</v>
      </c>
      <c r="H76" s="204"/>
      <c r="I76" s="37"/>
      <c r="J76" s="37"/>
      <c r="K76" s="38">
        <f>SUM(H76:J76)</f>
        <v>0</v>
      </c>
      <c r="L76" s="204"/>
      <c r="M76" s="37"/>
      <c r="N76" s="37"/>
      <c r="O76" s="38">
        <f>SUM(L76:N76)</f>
        <v>0</v>
      </c>
      <c r="P76" s="204"/>
      <c r="Q76" s="37"/>
      <c r="R76" s="37"/>
      <c r="S76" s="38">
        <f t="shared" si="38"/>
        <v>0</v>
      </c>
      <c r="T76" s="32">
        <f t="shared" si="40"/>
        <v>0</v>
      </c>
      <c r="U76" s="30"/>
      <c r="V76" s="47"/>
    </row>
    <row r="77" spans="1:22" s="14" customFormat="1" ht="21" customHeight="1">
      <c r="A77" s="110"/>
      <c r="B77" s="111" t="s">
        <v>94</v>
      </c>
      <c r="C77" s="118">
        <f>+C78</f>
        <v>50000</v>
      </c>
      <c r="D77" s="116">
        <f aca="true" t="shared" si="41" ref="D77:S77">SUM(D78:D78)</f>
        <v>0</v>
      </c>
      <c r="E77" s="108">
        <f t="shared" si="41"/>
        <v>0</v>
      </c>
      <c r="F77" s="108">
        <f t="shared" si="41"/>
        <v>0</v>
      </c>
      <c r="G77" s="109">
        <f t="shared" si="41"/>
        <v>0</v>
      </c>
      <c r="H77" s="222">
        <f t="shared" si="41"/>
        <v>0</v>
      </c>
      <c r="I77" s="108">
        <f t="shared" si="41"/>
        <v>0</v>
      </c>
      <c r="J77" s="108">
        <f t="shared" si="41"/>
        <v>0</v>
      </c>
      <c r="K77" s="222">
        <f t="shared" si="41"/>
        <v>0</v>
      </c>
      <c r="L77" s="116">
        <f t="shared" si="41"/>
        <v>0</v>
      </c>
      <c r="M77" s="108">
        <f t="shared" si="41"/>
        <v>0</v>
      </c>
      <c r="N77" s="108">
        <f t="shared" si="41"/>
        <v>0</v>
      </c>
      <c r="O77" s="109">
        <f t="shared" si="41"/>
        <v>0</v>
      </c>
      <c r="P77" s="222">
        <f t="shared" si="41"/>
        <v>0</v>
      </c>
      <c r="Q77" s="108">
        <f t="shared" si="41"/>
        <v>0</v>
      </c>
      <c r="R77" s="108">
        <f t="shared" si="41"/>
        <v>0</v>
      </c>
      <c r="S77" s="222">
        <f t="shared" si="41"/>
        <v>0</v>
      </c>
      <c r="T77" s="120">
        <f t="shared" si="40"/>
        <v>0</v>
      </c>
      <c r="U77" s="69"/>
      <c r="V77" s="47"/>
    </row>
    <row r="78" spans="1:22" s="14" customFormat="1" ht="21" customHeight="1">
      <c r="A78" s="99">
        <v>40</v>
      </c>
      <c r="B78" s="5" t="s">
        <v>95</v>
      </c>
      <c r="C78" s="62">
        <v>50000</v>
      </c>
      <c r="D78" s="202"/>
      <c r="E78" s="31"/>
      <c r="F78" s="31"/>
      <c r="G78" s="38">
        <f>SUM(D78:F78)</f>
        <v>0</v>
      </c>
      <c r="H78" s="204"/>
      <c r="I78" s="37"/>
      <c r="J78" s="37"/>
      <c r="K78" s="38">
        <f>SUM(H78:J78)</f>
        <v>0</v>
      </c>
      <c r="L78" s="204"/>
      <c r="M78" s="37"/>
      <c r="N78" s="37"/>
      <c r="O78" s="38">
        <f>SUM(L78:N78)</f>
        <v>0</v>
      </c>
      <c r="P78" s="204"/>
      <c r="Q78" s="37"/>
      <c r="R78" s="37"/>
      <c r="S78" s="38">
        <f>SUM(P78:R78)</f>
        <v>0</v>
      </c>
      <c r="T78" s="32">
        <f t="shared" si="40"/>
        <v>0</v>
      </c>
      <c r="U78" s="33"/>
      <c r="V78" s="47"/>
    </row>
    <row r="79" spans="1:22" s="14" customFormat="1" ht="21" customHeight="1">
      <c r="A79" s="110"/>
      <c r="B79" s="111" t="s">
        <v>96</v>
      </c>
      <c r="C79" s="118">
        <f>SUM(C80:C85)</f>
        <v>150000</v>
      </c>
      <c r="D79" s="116">
        <f aca="true" t="shared" si="42" ref="D79:S79">SUM(D80:D92)</f>
        <v>0</v>
      </c>
      <c r="E79" s="108">
        <f t="shared" si="42"/>
        <v>0</v>
      </c>
      <c r="F79" s="108">
        <f t="shared" si="42"/>
        <v>0</v>
      </c>
      <c r="G79" s="222">
        <f t="shared" si="42"/>
        <v>0</v>
      </c>
      <c r="H79" s="116">
        <f t="shared" si="42"/>
        <v>0</v>
      </c>
      <c r="I79" s="108">
        <f t="shared" si="42"/>
        <v>0</v>
      </c>
      <c r="J79" s="108">
        <f t="shared" si="42"/>
        <v>0</v>
      </c>
      <c r="K79" s="109">
        <f t="shared" si="42"/>
        <v>0</v>
      </c>
      <c r="L79" s="222">
        <f t="shared" si="42"/>
        <v>0</v>
      </c>
      <c r="M79" s="108">
        <f t="shared" si="42"/>
        <v>0</v>
      </c>
      <c r="N79" s="108">
        <f t="shared" si="42"/>
        <v>0</v>
      </c>
      <c r="O79" s="222">
        <f t="shared" si="42"/>
        <v>0</v>
      </c>
      <c r="P79" s="116">
        <f t="shared" si="42"/>
        <v>0</v>
      </c>
      <c r="Q79" s="108">
        <f t="shared" si="42"/>
        <v>0</v>
      </c>
      <c r="R79" s="108">
        <f t="shared" si="42"/>
        <v>0</v>
      </c>
      <c r="S79" s="109">
        <f t="shared" si="42"/>
        <v>0</v>
      </c>
      <c r="T79" s="115">
        <f aca="true" t="shared" si="43" ref="T79:T85">SUM(G79+K79+O79+S79)</f>
        <v>0</v>
      </c>
      <c r="U79" s="69"/>
      <c r="V79" s="47"/>
    </row>
    <row r="80" spans="1:22" s="14" customFormat="1" ht="21" customHeight="1">
      <c r="A80" s="99">
        <v>41</v>
      </c>
      <c r="B80" s="5" t="s">
        <v>97</v>
      </c>
      <c r="C80" s="62">
        <v>20000</v>
      </c>
      <c r="D80" s="202"/>
      <c r="E80" s="31"/>
      <c r="F80" s="31"/>
      <c r="G80" s="38">
        <f aca="true" t="shared" si="44" ref="G80:G85">SUM(D80:F80)</f>
        <v>0</v>
      </c>
      <c r="H80" s="204"/>
      <c r="I80" s="37"/>
      <c r="J80" s="37"/>
      <c r="K80" s="38">
        <f aca="true" t="shared" si="45" ref="K80:K85">SUM(H80:J80)</f>
        <v>0</v>
      </c>
      <c r="L80" s="204"/>
      <c r="M80" s="37"/>
      <c r="N80" s="37"/>
      <c r="O80" s="38">
        <f aca="true" t="shared" si="46" ref="O80:O85">SUM(L80:N80)</f>
        <v>0</v>
      </c>
      <c r="P80" s="204"/>
      <c r="Q80" s="37"/>
      <c r="R80" s="37"/>
      <c r="S80" s="38">
        <f aca="true" t="shared" si="47" ref="S80:S85">SUM(P80:R80)</f>
        <v>0</v>
      </c>
      <c r="T80" s="32">
        <f t="shared" si="43"/>
        <v>0</v>
      </c>
      <c r="U80" s="33"/>
      <c r="V80" s="47"/>
    </row>
    <row r="81" spans="1:22" s="14" customFormat="1" ht="21" customHeight="1">
      <c r="A81" s="100">
        <v>42</v>
      </c>
      <c r="B81" s="6" t="s">
        <v>98</v>
      </c>
      <c r="C81" s="63">
        <v>30000</v>
      </c>
      <c r="D81" s="203"/>
      <c r="E81" s="39"/>
      <c r="F81" s="39"/>
      <c r="G81" s="40">
        <f t="shared" si="44"/>
        <v>0</v>
      </c>
      <c r="H81" s="203"/>
      <c r="I81" s="39"/>
      <c r="J81" s="39"/>
      <c r="K81" s="40">
        <f t="shared" si="45"/>
        <v>0</v>
      </c>
      <c r="L81" s="203"/>
      <c r="M81" s="39"/>
      <c r="N81" s="39"/>
      <c r="O81" s="40">
        <f t="shared" si="46"/>
        <v>0</v>
      </c>
      <c r="P81" s="203"/>
      <c r="Q81" s="39"/>
      <c r="R81" s="39"/>
      <c r="S81" s="40">
        <f t="shared" si="47"/>
        <v>0</v>
      </c>
      <c r="T81" s="40">
        <f t="shared" si="43"/>
        <v>0</v>
      </c>
      <c r="U81" s="41"/>
      <c r="V81" s="47"/>
    </row>
    <row r="82" spans="1:22" s="14" customFormat="1" ht="21" customHeight="1">
      <c r="A82" s="100">
        <v>43</v>
      </c>
      <c r="B82" s="6" t="s">
        <v>99</v>
      </c>
      <c r="C82" s="63">
        <v>20000</v>
      </c>
      <c r="D82" s="203"/>
      <c r="E82" s="39"/>
      <c r="F82" s="39"/>
      <c r="G82" s="40">
        <f t="shared" si="44"/>
        <v>0</v>
      </c>
      <c r="H82" s="203"/>
      <c r="I82" s="39"/>
      <c r="J82" s="39"/>
      <c r="K82" s="40">
        <f t="shared" si="45"/>
        <v>0</v>
      </c>
      <c r="L82" s="203"/>
      <c r="M82" s="39"/>
      <c r="N82" s="39"/>
      <c r="O82" s="40">
        <f t="shared" si="46"/>
        <v>0</v>
      </c>
      <c r="P82" s="203"/>
      <c r="Q82" s="39"/>
      <c r="R82" s="39"/>
      <c r="S82" s="40">
        <f t="shared" si="47"/>
        <v>0</v>
      </c>
      <c r="T82" s="40">
        <f t="shared" si="43"/>
        <v>0</v>
      </c>
      <c r="U82" s="41"/>
      <c r="V82" s="47"/>
    </row>
    <row r="83" spans="1:22" s="14" customFormat="1" ht="21" customHeight="1">
      <c r="A83" s="100">
        <v>44</v>
      </c>
      <c r="B83" s="6" t="s">
        <v>100</v>
      </c>
      <c r="C83" s="63">
        <v>20000</v>
      </c>
      <c r="D83" s="203"/>
      <c r="E83" s="39"/>
      <c r="F83" s="39"/>
      <c r="G83" s="40">
        <f t="shared" si="44"/>
        <v>0</v>
      </c>
      <c r="H83" s="203"/>
      <c r="I83" s="39"/>
      <c r="J83" s="39"/>
      <c r="K83" s="40">
        <f t="shared" si="45"/>
        <v>0</v>
      </c>
      <c r="L83" s="203"/>
      <c r="M83" s="39"/>
      <c r="N83" s="39"/>
      <c r="O83" s="40">
        <f t="shared" si="46"/>
        <v>0</v>
      </c>
      <c r="P83" s="203"/>
      <c r="Q83" s="39"/>
      <c r="R83" s="39"/>
      <c r="S83" s="40">
        <f t="shared" si="47"/>
        <v>0</v>
      </c>
      <c r="T83" s="40">
        <f t="shared" si="43"/>
        <v>0</v>
      </c>
      <c r="U83" s="41"/>
      <c r="V83" s="47"/>
    </row>
    <row r="84" spans="1:22" s="71" customFormat="1" ht="21" customHeight="1">
      <c r="A84" s="100">
        <v>45</v>
      </c>
      <c r="B84" s="6" t="s">
        <v>101</v>
      </c>
      <c r="C84" s="63">
        <v>30000</v>
      </c>
      <c r="D84" s="208"/>
      <c r="E84" s="92"/>
      <c r="F84" s="92"/>
      <c r="G84" s="93">
        <f t="shared" si="44"/>
        <v>0</v>
      </c>
      <c r="H84" s="208"/>
      <c r="I84" s="92"/>
      <c r="J84" s="92"/>
      <c r="K84" s="93">
        <f t="shared" si="45"/>
        <v>0</v>
      </c>
      <c r="L84" s="208"/>
      <c r="M84" s="92"/>
      <c r="N84" s="92"/>
      <c r="O84" s="93">
        <f t="shared" si="46"/>
        <v>0</v>
      </c>
      <c r="P84" s="208"/>
      <c r="Q84" s="92"/>
      <c r="R84" s="92"/>
      <c r="S84" s="93">
        <f t="shared" si="47"/>
        <v>0</v>
      </c>
      <c r="T84" s="93">
        <f t="shared" si="43"/>
        <v>0</v>
      </c>
      <c r="U84" s="93"/>
      <c r="V84" s="70"/>
    </row>
    <row r="85" spans="1:22" s="71" customFormat="1" ht="21" customHeight="1">
      <c r="A85" s="103">
        <v>46</v>
      </c>
      <c r="B85" s="3" t="s">
        <v>102</v>
      </c>
      <c r="C85" s="104">
        <v>30000</v>
      </c>
      <c r="D85" s="209"/>
      <c r="E85" s="94"/>
      <c r="F85" s="94"/>
      <c r="G85" s="95">
        <f t="shared" si="44"/>
        <v>0</v>
      </c>
      <c r="H85" s="209"/>
      <c r="I85" s="94"/>
      <c r="J85" s="94"/>
      <c r="K85" s="95">
        <f t="shared" si="45"/>
        <v>0</v>
      </c>
      <c r="L85" s="209"/>
      <c r="M85" s="94"/>
      <c r="N85" s="94"/>
      <c r="O85" s="95">
        <f t="shared" si="46"/>
        <v>0</v>
      </c>
      <c r="P85" s="209"/>
      <c r="Q85" s="94"/>
      <c r="R85" s="94"/>
      <c r="S85" s="95">
        <f t="shared" si="47"/>
        <v>0</v>
      </c>
      <c r="T85" s="95">
        <f t="shared" si="43"/>
        <v>0</v>
      </c>
      <c r="U85" s="36"/>
      <c r="V85" s="70"/>
    </row>
    <row r="86" spans="1:22" s="71" customFormat="1" ht="21" customHeight="1">
      <c r="A86" s="110"/>
      <c r="B86" s="111" t="s">
        <v>103</v>
      </c>
      <c r="C86" s="118">
        <f>SUM(C87:C93)</f>
        <v>145000</v>
      </c>
      <c r="D86" s="198">
        <f>SUM(D87:D93)</f>
        <v>0</v>
      </c>
      <c r="E86" s="194">
        <f aca="true" t="shared" si="48" ref="E86:S86">SUM(E87:E93)</f>
        <v>0</v>
      </c>
      <c r="F86" s="194">
        <f t="shared" si="48"/>
        <v>0</v>
      </c>
      <c r="G86" s="195">
        <f t="shared" si="48"/>
        <v>0</v>
      </c>
      <c r="H86" s="198">
        <f t="shared" si="48"/>
        <v>0</v>
      </c>
      <c r="I86" s="194">
        <f t="shared" si="48"/>
        <v>0</v>
      </c>
      <c r="J86" s="194">
        <f t="shared" si="48"/>
        <v>0</v>
      </c>
      <c r="K86" s="195">
        <f t="shared" si="48"/>
        <v>0</v>
      </c>
      <c r="L86" s="198">
        <f t="shared" si="48"/>
        <v>0</v>
      </c>
      <c r="M86" s="194">
        <f t="shared" si="48"/>
        <v>0</v>
      </c>
      <c r="N86" s="194">
        <f t="shared" si="48"/>
        <v>0</v>
      </c>
      <c r="O86" s="195">
        <f t="shared" si="48"/>
        <v>0</v>
      </c>
      <c r="P86" s="198">
        <f t="shared" si="48"/>
        <v>0</v>
      </c>
      <c r="Q86" s="194">
        <f t="shared" si="48"/>
        <v>0</v>
      </c>
      <c r="R86" s="194">
        <f t="shared" si="48"/>
        <v>0</v>
      </c>
      <c r="S86" s="199">
        <f t="shared" si="48"/>
        <v>0</v>
      </c>
      <c r="T86" s="120">
        <f>SUM(T87:T93)</f>
        <v>0</v>
      </c>
      <c r="U86" s="197"/>
      <c r="V86" s="70"/>
    </row>
    <row r="87" spans="1:22" s="71" customFormat="1" ht="21" customHeight="1">
      <c r="A87" s="99">
        <v>47</v>
      </c>
      <c r="B87" s="5" t="s">
        <v>104</v>
      </c>
      <c r="C87" s="62">
        <v>20000</v>
      </c>
      <c r="D87" s="210"/>
      <c r="E87" s="97"/>
      <c r="F87" s="97"/>
      <c r="G87" s="98">
        <f>SUM(D87:F87)</f>
        <v>0</v>
      </c>
      <c r="H87" s="210"/>
      <c r="I87" s="97"/>
      <c r="J87" s="97"/>
      <c r="K87" s="98">
        <f>SUM(H87:J87)</f>
        <v>0</v>
      </c>
      <c r="L87" s="210"/>
      <c r="M87" s="97"/>
      <c r="N87" s="97"/>
      <c r="O87" s="98">
        <f aca="true" t="shared" si="49" ref="O87:O92">SUM(L87:N87)</f>
        <v>0</v>
      </c>
      <c r="P87" s="210"/>
      <c r="Q87" s="97"/>
      <c r="R87" s="97"/>
      <c r="S87" s="98">
        <f>SUM(P87:R87)</f>
        <v>0</v>
      </c>
      <c r="T87" s="98">
        <f>SUM(G87+K87+O87+S87)</f>
        <v>0</v>
      </c>
      <c r="U87" s="196"/>
      <c r="V87" s="70"/>
    </row>
    <row r="88" spans="1:22" s="71" customFormat="1" ht="21" customHeight="1">
      <c r="A88" s="100">
        <v>48</v>
      </c>
      <c r="B88" s="6" t="s">
        <v>105</v>
      </c>
      <c r="C88" s="63">
        <v>20000</v>
      </c>
      <c r="D88" s="208"/>
      <c r="E88" s="92"/>
      <c r="F88" s="92"/>
      <c r="G88" s="98">
        <f aca="true" t="shared" si="50" ref="G88:G93">SUM(D88:F88)</f>
        <v>0</v>
      </c>
      <c r="H88" s="208"/>
      <c r="I88" s="92"/>
      <c r="J88" s="92"/>
      <c r="K88" s="98">
        <f aca="true" t="shared" si="51" ref="K88:K93">SUM(H88:J88)</f>
        <v>0</v>
      </c>
      <c r="L88" s="208"/>
      <c r="M88" s="92"/>
      <c r="N88" s="92"/>
      <c r="O88" s="98">
        <f t="shared" si="49"/>
        <v>0</v>
      </c>
      <c r="P88" s="208"/>
      <c r="Q88" s="92"/>
      <c r="R88" s="92"/>
      <c r="S88" s="98">
        <f aca="true" t="shared" si="52" ref="S88:S93">SUM(P88:R88)</f>
        <v>0</v>
      </c>
      <c r="T88" s="98">
        <f aca="true" t="shared" si="53" ref="T88:T93">SUM(G88+K88+O88+S88)</f>
        <v>0</v>
      </c>
      <c r="U88" s="96"/>
      <c r="V88" s="70"/>
    </row>
    <row r="89" spans="1:22" s="71" customFormat="1" ht="21" customHeight="1">
      <c r="A89" s="100">
        <v>49</v>
      </c>
      <c r="B89" s="6" t="s">
        <v>1</v>
      </c>
      <c r="C89" s="63">
        <v>25000</v>
      </c>
      <c r="D89" s="208"/>
      <c r="E89" s="92"/>
      <c r="F89" s="92"/>
      <c r="G89" s="98">
        <f t="shared" si="50"/>
        <v>0</v>
      </c>
      <c r="H89" s="208"/>
      <c r="I89" s="92"/>
      <c r="J89" s="92"/>
      <c r="K89" s="98">
        <f t="shared" si="51"/>
        <v>0</v>
      </c>
      <c r="L89" s="208"/>
      <c r="M89" s="92"/>
      <c r="N89" s="92"/>
      <c r="O89" s="98">
        <f t="shared" si="49"/>
        <v>0</v>
      </c>
      <c r="P89" s="208"/>
      <c r="Q89" s="92"/>
      <c r="R89" s="92"/>
      <c r="S89" s="98">
        <f t="shared" si="52"/>
        <v>0</v>
      </c>
      <c r="T89" s="98">
        <f t="shared" si="53"/>
        <v>0</v>
      </c>
      <c r="U89" s="93"/>
      <c r="V89" s="70"/>
    </row>
    <row r="90" spans="1:22" s="71" customFormat="1" ht="21" customHeight="1">
      <c r="A90" s="103">
        <v>50</v>
      </c>
      <c r="B90" s="3" t="s">
        <v>106</v>
      </c>
      <c r="C90" s="104">
        <v>20000</v>
      </c>
      <c r="D90" s="209"/>
      <c r="E90" s="94"/>
      <c r="F90" s="94"/>
      <c r="G90" s="98">
        <f t="shared" si="50"/>
        <v>0</v>
      </c>
      <c r="H90" s="209"/>
      <c r="I90" s="94"/>
      <c r="J90" s="94"/>
      <c r="K90" s="98">
        <f t="shared" si="51"/>
        <v>0</v>
      </c>
      <c r="L90" s="209"/>
      <c r="M90" s="94"/>
      <c r="N90" s="94"/>
      <c r="O90" s="98">
        <f t="shared" si="49"/>
        <v>0</v>
      </c>
      <c r="P90" s="209"/>
      <c r="Q90" s="94"/>
      <c r="R90" s="94"/>
      <c r="S90" s="98">
        <f t="shared" si="52"/>
        <v>0</v>
      </c>
      <c r="T90" s="98">
        <f t="shared" si="53"/>
        <v>0</v>
      </c>
      <c r="U90" s="95"/>
      <c r="V90" s="70"/>
    </row>
    <row r="91" spans="1:22" s="71" customFormat="1" ht="21" customHeight="1">
      <c r="A91" s="103">
        <v>51</v>
      </c>
      <c r="B91" s="3" t="s">
        <v>107</v>
      </c>
      <c r="C91" s="104">
        <v>20000</v>
      </c>
      <c r="D91" s="209"/>
      <c r="E91" s="94"/>
      <c r="F91" s="94"/>
      <c r="G91" s="98">
        <f t="shared" si="50"/>
        <v>0</v>
      </c>
      <c r="H91" s="209"/>
      <c r="I91" s="94"/>
      <c r="J91" s="94"/>
      <c r="K91" s="98">
        <f t="shared" si="51"/>
        <v>0</v>
      </c>
      <c r="L91" s="209"/>
      <c r="M91" s="94"/>
      <c r="N91" s="94"/>
      <c r="O91" s="98">
        <f t="shared" si="49"/>
        <v>0</v>
      </c>
      <c r="P91" s="209"/>
      <c r="Q91" s="94"/>
      <c r="R91" s="94"/>
      <c r="S91" s="98">
        <f t="shared" si="52"/>
        <v>0</v>
      </c>
      <c r="T91" s="98">
        <f t="shared" si="53"/>
        <v>0</v>
      </c>
      <c r="U91" s="95"/>
      <c r="V91" s="70"/>
    </row>
    <row r="92" spans="1:22" s="14" customFormat="1" ht="21" customHeight="1">
      <c r="A92" s="103">
        <v>52</v>
      </c>
      <c r="B92" s="3" t="s">
        <v>108</v>
      </c>
      <c r="C92" s="104">
        <v>20000</v>
      </c>
      <c r="D92" s="206"/>
      <c r="E92" s="34"/>
      <c r="F92" s="34"/>
      <c r="G92" s="98">
        <f t="shared" si="50"/>
        <v>0</v>
      </c>
      <c r="H92" s="206"/>
      <c r="I92" s="34"/>
      <c r="J92" s="34"/>
      <c r="K92" s="98">
        <f t="shared" si="51"/>
        <v>0</v>
      </c>
      <c r="L92" s="206"/>
      <c r="M92" s="34"/>
      <c r="N92" s="34"/>
      <c r="O92" s="98">
        <f t="shared" si="49"/>
        <v>0</v>
      </c>
      <c r="P92" s="206"/>
      <c r="Q92" s="34"/>
      <c r="R92" s="34"/>
      <c r="S92" s="98">
        <f t="shared" si="52"/>
        <v>0</v>
      </c>
      <c r="T92" s="98">
        <f t="shared" si="53"/>
        <v>0</v>
      </c>
      <c r="U92" s="36"/>
      <c r="V92" s="47"/>
    </row>
    <row r="93" spans="1:22" s="14" customFormat="1" ht="21" customHeight="1">
      <c r="A93" s="105">
        <v>53</v>
      </c>
      <c r="B93" s="23" t="s">
        <v>109</v>
      </c>
      <c r="C93" s="106">
        <v>20000</v>
      </c>
      <c r="D93" s="121"/>
      <c r="E93" s="122"/>
      <c r="F93" s="122"/>
      <c r="G93" s="98">
        <f t="shared" si="50"/>
        <v>0</v>
      </c>
      <c r="H93" s="121"/>
      <c r="I93" s="122"/>
      <c r="J93" s="122"/>
      <c r="K93" s="98">
        <f t="shared" si="51"/>
        <v>0</v>
      </c>
      <c r="L93" s="232"/>
      <c r="M93" s="122"/>
      <c r="N93" s="122"/>
      <c r="O93" s="148">
        <f>SUM(O94:O97)</f>
        <v>0</v>
      </c>
      <c r="P93" s="121"/>
      <c r="Q93" s="122"/>
      <c r="R93" s="122"/>
      <c r="S93" s="98">
        <f t="shared" si="52"/>
        <v>0</v>
      </c>
      <c r="T93" s="98">
        <f t="shared" si="53"/>
        <v>0</v>
      </c>
      <c r="U93" s="124"/>
      <c r="V93" s="47"/>
    </row>
    <row r="94" spans="1:22" s="71" customFormat="1" ht="21" customHeight="1">
      <c r="A94" s="110"/>
      <c r="B94" s="111" t="s">
        <v>110</v>
      </c>
      <c r="C94" s="118">
        <f>SUM(C95:C98)</f>
        <v>40000</v>
      </c>
      <c r="D94" s="198">
        <f>SUM(D95:D98)</f>
        <v>0</v>
      </c>
      <c r="E94" s="194">
        <f aca="true" t="shared" si="54" ref="E94:T94">SUM(E95:E98)</f>
        <v>0</v>
      </c>
      <c r="F94" s="194">
        <f t="shared" si="54"/>
        <v>0</v>
      </c>
      <c r="G94" s="195">
        <f t="shared" si="54"/>
        <v>0</v>
      </c>
      <c r="H94" s="198">
        <f t="shared" si="54"/>
        <v>0</v>
      </c>
      <c r="I94" s="194">
        <f t="shared" si="54"/>
        <v>0</v>
      </c>
      <c r="J94" s="194">
        <f t="shared" si="54"/>
        <v>0</v>
      </c>
      <c r="K94" s="195">
        <f t="shared" si="54"/>
        <v>0</v>
      </c>
      <c r="L94" s="198">
        <f t="shared" si="54"/>
        <v>0</v>
      </c>
      <c r="M94" s="194">
        <f t="shared" si="54"/>
        <v>0</v>
      </c>
      <c r="N94" s="194">
        <f t="shared" si="54"/>
        <v>0</v>
      </c>
      <c r="O94" s="195">
        <f t="shared" si="54"/>
        <v>0</v>
      </c>
      <c r="P94" s="198">
        <f t="shared" si="54"/>
        <v>0</v>
      </c>
      <c r="Q94" s="194">
        <f t="shared" si="54"/>
        <v>0</v>
      </c>
      <c r="R94" s="194">
        <f t="shared" si="54"/>
        <v>0</v>
      </c>
      <c r="S94" s="195">
        <f t="shared" si="54"/>
        <v>0</v>
      </c>
      <c r="T94" s="193">
        <f t="shared" si="54"/>
        <v>0</v>
      </c>
      <c r="U94" s="115"/>
      <c r="V94" s="70"/>
    </row>
    <row r="95" spans="1:22" s="14" customFormat="1" ht="21" customHeight="1">
      <c r="A95" s="99">
        <v>54</v>
      </c>
      <c r="B95" s="5" t="s">
        <v>111</v>
      </c>
      <c r="C95" s="62">
        <v>10000</v>
      </c>
      <c r="D95" s="202"/>
      <c r="E95" s="31"/>
      <c r="F95" s="31"/>
      <c r="G95" s="32">
        <f>SUM(D95:F95)</f>
        <v>0</v>
      </c>
      <c r="H95" s="202"/>
      <c r="I95" s="31"/>
      <c r="J95" s="31"/>
      <c r="K95" s="32">
        <f>SUM(H95:J95)</f>
        <v>0</v>
      </c>
      <c r="L95" s="202"/>
      <c r="M95" s="31"/>
      <c r="N95" s="31"/>
      <c r="O95" s="32">
        <f>SUM(L95:N95)</f>
        <v>0</v>
      </c>
      <c r="P95" s="202"/>
      <c r="Q95" s="31"/>
      <c r="R95" s="31"/>
      <c r="S95" s="32">
        <f>SUM(P95:R95)</f>
        <v>0</v>
      </c>
      <c r="T95" s="32">
        <f>SUM(G95+K95+O95+S95)</f>
        <v>0</v>
      </c>
      <c r="U95" s="33"/>
      <c r="V95" s="47"/>
    </row>
    <row r="96" spans="1:22" s="14" customFormat="1" ht="21" customHeight="1">
      <c r="A96" s="100">
        <v>55</v>
      </c>
      <c r="B96" s="6" t="s">
        <v>112</v>
      </c>
      <c r="C96" s="63">
        <v>10000</v>
      </c>
      <c r="D96" s="203"/>
      <c r="E96" s="39"/>
      <c r="F96" s="39"/>
      <c r="G96" s="40">
        <f>SUM(D96:F96)</f>
        <v>0</v>
      </c>
      <c r="H96" s="203"/>
      <c r="I96" s="39"/>
      <c r="J96" s="39"/>
      <c r="K96" s="40">
        <f>SUM(H96:J96)</f>
        <v>0</v>
      </c>
      <c r="L96" s="203"/>
      <c r="M96" s="39"/>
      <c r="N96" s="39"/>
      <c r="O96" s="40">
        <f>SUM(L96:N96)</f>
        <v>0</v>
      </c>
      <c r="P96" s="203"/>
      <c r="Q96" s="39"/>
      <c r="R96" s="39"/>
      <c r="S96" s="40">
        <f>SUM(P96:R96)</f>
        <v>0</v>
      </c>
      <c r="T96" s="40">
        <f>SUM(G96+K96+O96+S96)</f>
        <v>0</v>
      </c>
      <c r="U96" s="41"/>
      <c r="V96" s="47"/>
    </row>
    <row r="97" spans="1:22" s="14" customFormat="1" ht="21" customHeight="1">
      <c r="A97" s="103">
        <v>56</v>
      </c>
      <c r="B97" s="3" t="s">
        <v>113</v>
      </c>
      <c r="C97" s="104">
        <v>10000</v>
      </c>
      <c r="D97" s="206"/>
      <c r="E97" s="34"/>
      <c r="F97" s="34"/>
      <c r="G97" s="35">
        <f>SUM(D97:F97)</f>
        <v>0</v>
      </c>
      <c r="H97" s="230"/>
      <c r="I97" s="34"/>
      <c r="J97" s="34"/>
      <c r="K97" s="35">
        <f>SUM(H97:J97)</f>
        <v>0</v>
      </c>
      <c r="L97" s="230"/>
      <c r="M97" s="34"/>
      <c r="N97" s="34"/>
      <c r="O97" s="35">
        <f>SUM(L97:N97)</f>
        <v>0</v>
      </c>
      <c r="P97" s="230"/>
      <c r="Q97" s="34"/>
      <c r="R97" s="34"/>
      <c r="S97" s="35">
        <f>SUM(P97:R97)</f>
        <v>0</v>
      </c>
      <c r="T97" s="35">
        <f>SUM(G97+K97+O97+S97)</f>
        <v>0</v>
      </c>
      <c r="U97" s="36"/>
      <c r="V97" s="47"/>
    </row>
    <row r="98" spans="1:22" s="14" customFormat="1" ht="21" customHeight="1">
      <c r="A98" s="125">
        <v>57</v>
      </c>
      <c r="B98" s="126" t="s">
        <v>114</v>
      </c>
      <c r="C98" s="127">
        <v>10000</v>
      </c>
      <c r="D98" s="121"/>
      <c r="E98" s="122"/>
      <c r="F98" s="122"/>
      <c r="G98" s="35">
        <f>SUM(D98:F98)</f>
        <v>0</v>
      </c>
      <c r="H98" s="121"/>
      <c r="I98" s="122"/>
      <c r="J98" s="122"/>
      <c r="K98" s="35">
        <f>SUM(H98:J98)</f>
        <v>0</v>
      </c>
      <c r="L98" s="232"/>
      <c r="M98" s="122"/>
      <c r="N98" s="122"/>
      <c r="O98" s="35">
        <f>SUM(L98:N98)</f>
        <v>0</v>
      </c>
      <c r="P98" s="121"/>
      <c r="Q98" s="122"/>
      <c r="R98" s="122"/>
      <c r="S98" s="35">
        <f>SUM(P98:R98)</f>
        <v>0</v>
      </c>
      <c r="T98" s="123">
        <f aca="true" t="shared" si="55" ref="T98:T117">SUM(G98+K98+O98+S98)</f>
        <v>0</v>
      </c>
      <c r="U98" s="124"/>
      <c r="V98" s="47"/>
    </row>
    <row r="99" spans="1:22" s="14" customFormat="1" ht="21" customHeight="1" thickBot="1">
      <c r="A99" s="366"/>
      <c r="B99" s="367" t="s">
        <v>115</v>
      </c>
      <c r="C99" s="368">
        <f>SUM(C100:C103)</f>
        <v>160000</v>
      </c>
      <c r="D99" s="369">
        <f>SUM(D100:D103)</f>
        <v>0</v>
      </c>
      <c r="E99" s="370">
        <f aca="true" t="shared" si="56" ref="E99:T99">SUM(E100:E103)</f>
        <v>0</v>
      </c>
      <c r="F99" s="370">
        <f t="shared" si="56"/>
        <v>0</v>
      </c>
      <c r="G99" s="371">
        <f t="shared" si="56"/>
        <v>0</v>
      </c>
      <c r="H99" s="369">
        <f t="shared" si="56"/>
        <v>0</v>
      </c>
      <c r="I99" s="370">
        <f t="shared" si="56"/>
        <v>0</v>
      </c>
      <c r="J99" s="370">
        <f t="shared" si="56"/>
        <v>0</v>
      </c>
      <c r="K99" s="371">
        <f t="shared" si="56"/>
        <v>0</v>
      </c>
      <c r="L99" s="369">
        <f t="shared" si="56"/>
        <v>0</v>
      </c>
      <c r="M99" s="370">
        <f t="shared" si="56"/>
        <v>0</v>
      </c>
      <c r="N99" s="370">
        <f t="shared" si="56"/>
        <v>0</v>
      </c>
      <c r="O99" s="371">
        <f t="shared" si="56"/>
        <v>0</v>
      </c>
      <c r="P99" s="369">
        <f t="shared" si="56"/>
        <v>0</v>
      </c>
      <c r="Q99" s="370">
        <f t="shared" si="56"/>
        <v>0</v>
      </c>
      <c r="R99" s="370">
        <f t="shared" si="56"/>
        <v>0</v>
      </c>
      <c r="S99" s="371">
        <f t="shared" si="56"/>
        <v>0</v>
      </c>
      <c r="T99" s="372">
        <f t="shared" si="56"/>
        <v>0</v>
      </c>
      <c r="U99" s="373"/>
      <c r="V99" s="47"/>
    </row>
    <row r="100" spans="1:22" s="14" customFormat="1" ht="21" customHeight="1">
      <c r="A100" s="99">
        <v>58</v>
      </c>
      <c r="B100" s="5" t="s">
        <v>116</v>
      </c>
      <c r="C100" s="62">
        <v>50000</v>
      </c>
      <c r="D100" s="202"/>
      <c r="E100" s="31"/>
      <c r="F100" s="31"/>
      <c r="G100" s="32">
        <f>SUM(D100:F100)</f>
        <v>0</v>
      </c>
      <c r="H100" s="202"/>
      <c r="I100" s="31"/>
      <c r="J100" s="31"/>
      <c r="K100" s="32">
        <f>SUM(H100:J100)</f>
        <v>0</v>
      </c>
      <c r="L100" s="202"/>
      <c r="M100" s="31"/>
      <c r="N100" s="31"/>
      <c r="O100" s="32">
        <f>SUM(L100:N100)</f>
        <v>0</v>
      </c>
      <c r="P100" s="202"/>
      <c r="Q100" s="31"/>
      <c r="R100" s="31"/>
      <c r="S100" s="32">
        <f>SUM(P100:R100)</f>
        <v>0</v>
      </c>
      <c r="T100" s="32">
        <f t="shared" si="55"/>
        <v>0</v>
      </c>
      <c r="U100" s="33"/>
      <c r="V100" s="47"/>
    </row>
    <row r="101" spans="1:22" s="71" customFormat="1" ht="21" customHeight="1">
      <c r="A101" s="100">
        <v>59</v>
      </c>
      <c r="B101" s="6" t="s">
        <v>117</v>
      </c>
      <c r="C101" s="63">
        <v>30000</v>
      </c>
      <c r="D101" s="208"/>
      <c r="E101" s="92"/>
      <c r="F101" s="92"/>
      <c r="G101" s="93">
        <f>SUM(D101:F101)</f>
        <v>0</v>
      </c>
      <c r="H101" s="208"/>
      <c r="I101" s="92"/>
      <c r="J101" s="92"/>
      <c r="K101" s="93">
        <f>SUM(H101:J101)</f>
        <v>0</v>
      </c>
      <c r="L101" s="208"/>
      <c r="M101" s="92"/>
      <c r="N101" s="92"/>
      <c r="O101" s="93">
        <f>SUM(L101:N101)</f>
        <v>0</v>
      </c>
      <c r="P101" s="208"/>
      <c r="Q101" s="92"/>
      <c r="R101" s="92"/>
      <c r="S101" s="93">
        <f>SUM(P101:R101)</f>
        <v>0</v>
      </c>
      <c r="T101" s="93">
        <f t="shared" si="55"/>
        <v>0</v>
      </c>
      <c r="U101" s="93"/>
      <c r="V101" s="70"/>
    </row>
    <row r="102" spans="1:22" s="14" customFormat="1" ht="21" customHeight="1">
      <c r="A102" s="103">
        <v>60</v>
      </c>
      <c r="B102" s="3" t="s">
        <v>118</v>
      </c>
      <c r="C102" s="104">
        <v>50000</v>
      </c>
      <c r="D102" s="206"/>
      <c r="E102" s="34"/>
      <c r="F102" s="34"/>
      <c r="G102" s="35">
        <f>SUM(D102:F102)</f>
        <v>0</v>
      </c>
      <c r="H102" s="206"/>
      <c r="I102" s="34"/>
      <c r="J102" s="34"/>
      <c r="K102" s="35">
        <f>SUM(H102:J102)</f>
        <v>0</v>
      </c>
      <c r="L102" s="206"/>
      <c r="M102" s="34"/>
      <c r="N102" s="34"/>
      <c r="O102" s="35">
        <f>SUM(L102:N102)</f>
        <v>0</v>
      </c>
      <c r="P102" s="206"/>
      <c r="Q102" s="34"/>
      <c r="R102" s="34"/>
      <c r="S102" s="35">
        <f>SUM(P102:R102)</f>
        <v>0</v>
      </c>
      <c r="T102" s="35">
        <f t="shared" si="55"/>
        <v>0</v>
      </c>
      <c r="U102" s="36"/>
      <c r="V102" s="47"/>
    </row>
    <row r="103" spans="1:22" s="14" customFormat="1" ht="21" customHeight="1">
      <c r="A103" s="105">
        <v>61</v>
      </c>
      <c r="B103" s="23" t="s">
        <v>119</v>
      </c>
      <c r="C103" s="106">
        <v>30000</v>
      </c>
      <c r="D103" s="121"/>
      <c r="E103" s="122"/>
      <c r="F103" s="122"/>
      <c r="G103" s="35">
        <f>SUM(D103:F103)</f>
        <v>0</v>
      </c>
      <c r="H103" s="121"/>
      <c r="I103" s="122"/>
      <c r="J103" s="122"/>
      <c r="K103" s="35">
        <f>SUM(H103:J103)</f>
        <v>0</v>
      </c>
      <c r="L103" s="121"/>
      <c r="M103" s="122"/>
      <c r="N103" s="122"/>
      <c r="O103" s="35">
        <f>SUM(L103:N103)</f>
        <v>0</v>
      </c>
      <c r="P103" s="121"/>
      <c r="Q103" s="122"/>
      <c r="R103" s="122"/>
      <c r="S103" s="35">
        <f>SUM(P103:R103)</f>
        <v>0</v>
      </c>
      <c r="T103" s="123">
        <f t="shared" si="55"/>
        <v>0</v>
      </c>
      <c r="U103" s="124"/>
      <c r="V103" s="47"/>
    </row>
    <row r="104" spans="1:22" s="71" customFormat="1" ht="21" customHeight="1">
      <c r="A104" s="110"/>
      <c r="B104" s="111" t="s">
        <v>120</v>
      </c>
      <c r="C104" s="118">
        <f>SUM(C105:C109)</f>
        <v>360000</v>
      </c>
      <c r="D104" s="198">
        <f>SUM(D105:D109)</f>
        <v>0</v>
      </c>
      <c r="E104" s="194">
        <f aca="true" t="shared" si="57" ref="E104:T104">SUM(E105:E109)</f>
        <v>0</v>
      </c>
      <c r="F104" s="194">
        <f t="shared" si="57"/>
        <v>0</v>
      </c>
      <c r="G104" s="195">
        <f t="shared" si="57"/>
        <v>0</v>
      </c>
      <c r="H104" s="198">
        <f t="shared" si="57"/>
        <v>0</v>
      </c>
      <c r="I104" s="194">
        <f t="shared" si="57"/>
        <v>0</v>
      </c>
      <c r="J104" s="194">
        <f t="shared" si="57"/>
        <v>0</v>
      </c>
      <c r="K104" s="195">
        <f t="shared" si="57"/>
        <v>0</v>
      </c>
      <c r="L104" s="198">
        <f t="shared" si="57"/>
        <v>0</v>
      </c>
      <c r="M104" s="194">
        <f t="shared" si="57"/>
        <v>0</v>
      </c>
      <c r="N104" s="194">
        <f t="shared" si="57"/>
        <v>0</v>
      </c>
      <c r="O104" s="195">
        <f t="shared" si="57"/>
        <v>0</v>
      </c>
      <c r="P104" s="198">
        <f t="shared" si="57"/>
        <v>0</v>
      </c>
      <c r="Q104" s="194">
        <f t="shared" si="57"/>
        <v>0</v>
      </c>
      <c r="R104" s="194">
        <f t="shared" si="57"/>
        <v>0</v>
      </c>
      <c r="S104" s="195">
        <f t="shared" si="57"/>
        <v>0</v>
      </c>
      <c r="T104" s="193">
        <f t="shared" si="57"/>
        <v>0</v>
      </c>
      <c r="U104" s="113"/>
      <c r="V104" s="70"/>
    </row>
    <row r="105" spans="1:22" s="14" customFormat="1" ht="21" customHeight="1">
      <c r="A105" s="99">
        <v>62</v>
      </c>
      <c r="B105" s="5" t="s">
        <v>121</v>
      </c>
      <c r="C105" s="62">
        <v>60000</v>
      </c>
      <c r="D105" s="212"/>
      <c r="E105" s="138"/>
      <c r="F105" s="138"/>
      <c r="G105" s="139">
        <f>SUM(D105:F105)</f>
        <v>0</v>
      </c>
      <c r="H105" s="212"/>
      <c r="I105" s="138"/>
      <c r="J105" s="138"/>
      <c r="K105" s="139">
        <f>SUM(H105:J105)</f>
        <v>0</v>
      </c>
      <c r="L105" s="212"/>
      <c r="M105" s="138"/>
      <c r="N105" s="138"/>
      <c r="O105" s="139">
        <f>SUM(L105:N105)</f>
        <v>0</v>
      </c>
      <c r="P105" s="212"/>
      <c r="Q105" s="138"/>
      <c r="R105" s="138"/>
      <c r="S105" s="139">
        <f>SUM(P105:R105)</f>
        <v>0</v>
      </c>
      <c r="T105" s="139">
        <f>SUM(G105+K105+O105+S105)</f>
        <v>0</v>
      </c>
      <c r="U105" s="140"/>
      <c r="V105" s="47"/>
    </row>
    <row r="106" spans="1:22" s="14" customFormat="1" ht="21" customHeight="1">
      <c r="A106" s="100">
        <v>63</v>
      </c>
      <c r="B106" s="6" t="s">
        <v>122</v>
      </c>
      <c r="C106" s="63">
        <v>50000</v>
      </c>
      <c r="D106" s="213"/>
      <c r="E106" s="128"/>
      <c r="F106" s="128"/>
      <c r="G106" s="139">
        <f>SUM(D106:F106)</f>
        <v>0</v>
      </c>
      <c r="H106" s="213"/>
      <c r="I106" s="128"/>
      <c r="J106" s="128"/>
      <c r="K106" s="139">
        <f>SUM(H106:J106)</f>
        <v>0</v>
      </c>
      <c r="L106" s="213"/>
      <c r="M106" s="128"/>
      <c r="N106" s="128"/>
      <c r="O106" s="139">
        <f>SUM(L106:N106)</f>
        <v>0</v>
      </c>
      <c r="P106" s="213"/>
      <c r="Q106" s="128"/>
      <c r="R106" s="128"/>
      <c r="S106" s="139">
        <f>SUM(P106:R106)</f>
        <v>0</v>
      </c>
      <c r="T106" s="139">
        <f>SUM(G106+K106+O106+S106)</f>
        <v>0</v>
      </c>
      <c r="U106" s="130"/>
      <c r="V106" s="47"/>
    </row>
    <row r="107" spans="1:22" s="71" customFormat="1" ht="21" customHeight="1">
      <c r="A107" s="100">
        <v>64</v>
      </c>
      <c r="B107" s="6" t="s">
        <v>123</v>
      </c>
      <c r="C107" s="63">
        <v>120000</v>
      </c>
      <c r="D107" s="214"/>
      <c r="E107" s="131"/>
      <c r="F107" s="131"/>
      <c r="G107" s="139">
        <f>SUM(D107:F107)</f>
        <v>0</v>
      </c>
      <c r="H107" s="214"/>
      <c r="I107" s="131"/>
      <c r="J107" s="131"/>
      <c r="K107" s="139">
        <f>SUM(H107:J107)</f>
        <v>0</v>
      </c>
      <c r="L107" s="214"/>
      <c r="M107" s="131"/>
      <c r="N107" s="131"/>
      <c r="O107" s="139">
        <f>SUM(L107:N107)</f>
        <v>0</v>
      </c>
      <c r="P107" s="214"/>
      <c r="Q107" s="131"/>
      <c r="R107" s="131"/>
      <c r="S107" s="139">
        <f>SUM(P107:R107)</f>
        <v>0</v>
      </c>
      <c r="T107" s="139">
        <f>SUM(G107+K107+O107+S107)</f>
        <v>0</v>
      </c>
      <c r="U107" s="132"/>
      <c r="V107" s="70"/>
    </row>
    <row r="108" spans="1:22" s="71" customFormat="1" ht="21" customHeight="1">
      <c r="A108" s="103">
        <v>65</v>
      </c>
      <c r="B108" s="3" t="s">
        <v>124</v>
      </c>
      <c r="C108" s="104">
        <v>50000</v>
      </c>
      <c r="D108" s="215"/>
      <c r="E108" s="141"/>
      <c r="F108" s="141"/>
      <c r="G108" s="139">
        <f>SUM(D108:F108)</f>
        <v>0</v>
      </c>
      <c r="H108" s="231"/>
      <c r="I108" s="141"/>
      <c r="J108" s="141"/>
      <c r="K108" s="139">
        <f>SUM(H108:J108)</f>
        <v>0</v>
      </c>
      <c r="L108" s="231"/>
      <c r="M108" s="141"/>
      <c r="N108" s="141"/>
      <c r="O108" s="139">
        <f>SUM(L108:N108)</f>
        <v>0</v>
      </c>
      <c r="P108" s="231"/>
      <c r="Q108" s="141"/>
      <c r="R108" s="141"/>
      <c r="S108" s="139">
        <f>SUM(P108:R108)</f>
        <v>0</v>
      </c>
      <c r="T108" s="139">
        <f>SUM(G108+K108+O108+S108)</f>
        <v>0</v>
      </c>
      <c r="U108" s="137"/>
      <c r="V108" s="70"/>
    </row>
    <row r="109" spans="1:22" s="14" customFormat="1" ht="21" customHeight="1">
      <c r="A109" s="105">
        <v>66</v>
      </c>
      <c r="B109" s="23" t="s">
        <v>125</v>
      </c>
      <c r="C109" s="106">
        <v>80000</v>
      </c>
      <c r="D109" s="121"/>
      <c r="E109" s="122"/>
      <c r="F109" s="122"/>
      <c r="G109" s="139">
        <f>SUM(D109:F109)</f>
        <v>0</v>
      </c>
      <c r="H109" s="121"/>
      <c r="I109" s="122"/>
      <c r="J109" s="122"/>
      <c r="K109" s="139">
        <f>SUM(H109:J109)</f>
        <v>0</v>
      </c>
      <c r="L109" s="121"/>
      <c r="M109" s="122"/>
      <c r="N109" s="122"/>
      <c r="O109" s="139">
        <f>SUM(L109:N109)</f>
        <v>0</v>
      </c>
      <c r="P109" s="121"/>
      <c r="Q109" s="122"/>
      <c r="R109" s="122"/>
      <c r="S109" s="139">
        <f>SUM(P109:R109)</f>
        <v>0</v>
      </c>
      <c r="T109" s="139">
        <f>SUM(G109+K109+O109+S109)</f>
        <v>0</v>
      </c>
      <c r="U109" s="124"/>
      <c r="V109" s="47"/>
    </row>
    <row r="110" spans="1:22" s="71" customFormat="1" ht="21" customHeight="1">
      <c r="A110" s="110"/>
      <c r="B110" s="111" t="s">
        <v>126</v>
      </c>
      <c r="C110" s="118">
        <f>SUM(C111:C114)</f>
        <v>75000</v>
      </c>
      <c r="D110" s="198">
        <f>SUM(D111:D114)</f>
        <v>0</v>
      </c>
      <c r="E110" s="194">
        <f aca="true" t="shared" si="58" ref="E110:T110">SUM(E111:E114)</f>
        <v>0</v>
      </c>
      <c r="F110" s="194">
        <f t="shared" si="58"/>
        <v>0</v>
      </c>
      <c r="G110" s="195">
        <f t="shared" si="58"/>
        <v>0</v>
      </c>
      <c r="H110" s="198">
        <f t="shared" si="58"/>
        <v>0</v>
      </c>
      <c r="I110" s="194">
        <f t="shared" si="58"/>
        <v>0</v>
      </c>
      <c r="J110" s="194">
        <f t="shared" si="58"/>
        <v>0</v>
      </c>
      <c r="K110" s="195">
        <f t="shared" si="58"/>
        <v>0</v>
      </c>
      <c r="L110" s="198">
        <f t="shared" si="58"/>
        <v>0</v>
      </c>
      <c r="M110" s="194">
        <f t="shared" si="58"/>
        <v>0</v>
      </c>
      <c r="N110" s="194">
        <f t="shared" si="58"/>
        <v>0</v>
      </c>
      <c r="O110" s="195">
        <f t="shared" si="58"/>
        <v>0</v>
      </c>
      <c r="P110" s="198">
        <f t="shared" si="58"/>
        <v>0</v>
      </c>
      <c r="Q110" s="194">
        <f t="shared" si="58"/>
        <v>0</v>
      </c>
      <c r="R110" s="194">
        <f t="shared" si="58"/>
        <v>0</v>
      </c>
      <c r="S110" s="195">
        <f t="shared" si="58"/>
        <v>0</v>
      </c>
      <c r="T110" s="193">
        <f t="shared" si="58"/>
        <v>0</v>
      </c>
      <c r="U110" s="115"/>
      <c r="V110" s="70"/>
    </row>
    <row r="111" spans="1:22" s="71" customFormat="1" ht="21" customHeight="1">
      <c r="A111" s="99">
        <v>67</v>
      </c>
      <c r="B111" s="5" t="s">
        <v>127</v>
      </c>
      <c r="C111" s="62">
        <v>20000</v>
      </c>
      <c r="D111" s="216"/>
      <c r="E111" s="134"/>
      <c r="F111" s="134"/>
      <c r="G111" s="135">
        <f>SUM(D111:F111)</f>
        <v>0</v>
      </c>
      <c r="H111" s="216"/>
      <c r="I111" s="134"/>
      <c r="J111" s="134"/>
      <c r="K111" s="135">
        <f>SUM(H111:J111)</f>
        <v>0</v>
      </c>
      <c r="L111" s="216"/>
      <c r="M111" s="134"/>
      <c r="N111" s="134"/>
      <c r="O111" s="135">
        <f>SUM(L111:N111)</f>
        <v>0</v>
      </c>
      <c r="P111" s="216"/>
      <c r="Q111" s="134"/>
      <c r="R111" s="134"/>
      <c r="S111" s="135">
        <f>SUM(P111:R111)</f>
        <v>0</v>
      </c>
      <c r="T111" s="135">
        <f t="shared" si="55"/>
        <v>0</v>
      </c>
      <c r="U111" s="140"/>
      <c r="V111" s="70"/>
    </row>
    <row r="112" spans="1:22" s="71" customFormat="1" ht="21" customHeight="1">
      <c r="A112" s="100">
        <v>68</v>
      </c>
      <c r="B112" s="6" t="s">
        <v>128</v>
      </c>
      <c r="C112" s="63">
        <v>10000</v>
      </c>
      <c r="D112" s="214"/>
      <c r="E112" s="131"/>
      <c r="F112" s="131"/>
      <c r="G112" s="135">
        <f>SUM(D112:F112)</f>
        <v>0</v>
      </c>
      <c r="H112" s="214"/>
      <c r="I112" s="131"/>
      <c r="J112" s="131"/>
      <c r="K112" s="135">
        <f>SUM(H112:J112)</f>
        <v>0</v>
      </c>
      <c r="L112" s="214"/>
      <c r="M112" s="131"/>
      <c r="N112" s="131"/>
      <c r="O112" s="135">
        <f>SUM(L112:N112)</f>
        <v>0</v>
      </c>
      <c r="P112" s="214"/>
      <c r="Q112" s="131"/>
      <c r="R112" s="131"/>
      <c r="S112" s="135">
        <f>SUM(P112:R112)</f>
        <v>0</v>
      </c>
      <c r="T112" s="135">
        <f t="shared" si="55"/>
        <v>0</v>
      </c>
      <c r="U112" s="129"/>
      <c r="V112" s="70"/>
    </row>
    <row r="113" spans="1:22" s="71" customFormat="1" ht="21" customHeight="1">
      <c r="A113" s="103">
        <v>69</v>
      </c>
      <c r="B113" s="3" t="s">
        <v>129</v>
      </c>
      <c r="C113" s="104">
        <v>10000</v>
      </c>
      <c r="D113" s="215"/>
      <c r="E113" s="141"/>
      <c r="F113" s="141"/>
      <c r="G113" s="135">
        <f>SUM(D113:F113)</f>
        <v>0</v>
      </c>
      <c r="H113" s="215"/>
      <c r="I113" s="141"/>
      <c r="J113" s="141"/>
      <c r="K113" s="135">
        <f>SUM(H113:J113)</f>
        <v>0</v>
      </c>
      <c r="L113" s="215"/>
      <c r="M113" s="141"/>
      <c r="N113" s="141"/>
      <c r="O113" s="135">
        <f>SUM(L113:N113)</f>
        <v>0</v>
      </c>
      <c r="P113" s="215"/>
      <c r="Q113" s="141"/>
      <c r="R113" s="141"/>
      <c r="S113" s="135">
        <f>SUM(P113:R113)</f>
        <v>0</v>
      </c>
      <c r="T113" s="135">
        <f t="shared" si="55"/>
        <v>0</v>
      </c>
      <c r="U113" s="142"/>
      <c r="V113" s="70"/>
    </row>
    <row r="114" spans="1:22" s="14" customFormat="1" ht="21" customHeight="1">
      <c r="A114" s="100">
        <v>70</v>
      </c>
      <c r="B114" s="6" t="s">
        <v>130</v>
      </c>
      <c r="C114" s="63">
        <v>35000</v>
      </c>
      <c r="D114" s="145"/>
      <c r="E114" s="146"/>
      <c r="F114" s="146"/>
      <c r="G114" s="135">
        <f>SUM(D114:F114)</f>
        <v>0</v>
      </c>
      <c r="H114" s="145"/>
      <c r="I114" s="146"/>
      <c r="J114" s="146"/>
      <c r="K114" s="135">
        <f>SUM(H114:J114)</f>
        <v>0</v>
      </c>
      <c r="L114" s="233"/>
      <c r="M114" s="146"/>
      <c r="N114" s="146"/>
      <c r="O114" s="135">
        <f>SUM(L114:N114)</f>
        <v>0</v>
      </c>
      <c r="P114" s="145"/>
      <c r="Q114" s="146"/>
      <c r="R114" s="146"/>
      <c r="S114" s="135">
        <f>SUM(P114:R114)</f>
        <v>0</v>
      </c>
      <c r="T114" s="135">
        <f t="shared" si="55"/>
        <v>0</v>
      </c>
      <c r="U114" s="147"/>
      <c r="V114" s="47"/>
    </row>
    <row r="115" spans="1:22" s="73" customFormat="1" ht="21" customHeight="1">
      <c r="A115" s="421" t="s">
        <v>131</v>
      </c>
      <c r="B115" s="422"/>
      <c r="C115" s="58">
        <f>SUM(C116+C119)</f>
        <v>4000000</v>
      </c>
      <c r="D115" s="201">
        <f>SUM(D116+D119)</f>
        <v>0</v>
      </c>
      <c r="E115" s="55">
        <f aca="true" t="shared" si="59" ref="E115:T115">SUM(E116+E119)</f>
        <v>0</v>
      </c>
      <c r="F115" s="55">
        <f t="shared" si="59"/>
        <v>0</v>
      </c>
      <c r="G115" s="56">
        <f t="shared" si="59"/>
        <v>0</v>
      </c>
      <c r="H115" s="201">
        <f t="shared" si="59"/>
        <v>0</v>
      </c>
      <c r="I115" s="55">
        <f t="shared" si="59"/>
        <v>0</v>
      </c>
      <c r="J115" s="55">
        <f t="shared" si="59"/>
        <v>0</v>
      </c>
      <c r="K115" s="56">
        <f t="shared" si="59"/>
        <v>0</v>
      </c>
      <c r="L115" s="201">
        <f t="shared" si="59"/>
        <v>0</v>
      </c>
      <c r="M115" s="55">
        <f t="shared" si="59"/>
        <v>0</v>
      </c>
      <c r="N115" s="55">
        <f t="shared" si="59"/>
        <v>0</v>
      </c>
      <c r="O115" s="56">
        <f t="shared" si="59"/>
        <v>0</v>
      </c>
      <c r="P115" s="201">
        <f t="shared" si="59"/>
        <v>0</v>
      </c>
      <c r="Q115" s="55">
        <f t="shared" si="59"/>
        <v>0</v>
      </c>
      <c r="R115" s="55">
        <f t="shared" si="59"/>
        <v>0</v>
      </c>
      <c r="S115" s="56">
        <f t="shared" si="59"/>
        <v>0</v>
      </c>
      <c r="T115" s="54">
        <f t="shared" si="59"/>
        <v>0</v>
      </c>
      <c r="U115" s="114"/>
      <c r="V115" s="72"/>
    </row>
    <row r="116" spans="1:22" s="73" customFormat="1" ht="21" customHeight="1">
      <c r="A116" s="187"/>
      <c r="B116" s="188" t="s">
        <v>41</v>
      </c>
      <c r="C116" s="149">
        <f>SUM(C117:C118)</f>
        <v>3000000</v>
      </c>
      <c r="D116" s="217">
        <f>SUM(D117)</f>
        <v>0</v>
      </c>
      <c r="E116" s="151">
        <f aca="true" t="shared" si="60" ref="E116:T116">SUM(E117)</f>
        <v>0</v>
      </c>
      <c r="F116" s="151">
        <f t="shared" si="60"/>
        <v>0</v>
      </c>
      <c r="G116" s="152">
        <f t="shared" si="60"/>
        <v>0</v>
      </c>
      <c r="H116" s="217">
        <f t="shared" si="60"/>
        <v>0</v>
      </c>
      <c r="I116" s="151">
        <f t="shared" si="60"/>
        <v>0</v>
      </c>
      <c r="J116" s="151">
        <f t="shared" si="60"/>
        <v>0</v>
      </c>
      <c r="K116" s="152">
        <f t="shared" si="60"/>
        <v>0</v>
      </c>
      <c r="L116" s="217">
        <f t="shared" si="60"/>
        <v>0</v>
      </c>
      <c r="M116" s="151">
        <f t="shared" si="60"/>
        <v>0</v>
      </c>
      <c r="N116" s="151">
        <f t="shared" si="60"/>
        <v>0</v>
      </c>
      <c r="O116" s="152">
        <f t="shared" si="60"/>
        <v>0</v>
      </c>
      <c r="P116" s="217">
        <f t="shared" si="60"/>
        <v>0</v>
      </c>
      <c r="Q116" s="151">
        <f t="shared" si="60"/>
        <v>0</v>
      </c>
      <c r="R116" s="151">
        <f t="shared" si="60"/>
        <v>0</v>
      </c>
      <c r="S116" s="152">
        <f t="shared" si="60"/>
        <v>0</v>
      </c>
      <c r="T116" s="150">
        <f t="shared" si="60"/>
        <v>0</v>
      </c>
      <c r="U116" s="153"/>
      <c r="V116" s="72"/>
    </row>
    <row r="117" spans="1:22" s="14" customFormat="1" ht="21" customHeight="1">
      <c r="A117" s="101">
        <v>1</v>
      </c>
      <c r="B117" s="13" t="s">
        <v>0</v>
      </c>
      <c r="C117" s="102">
        <v>3000000</v>
      </c>
      <c r="D117" s="218"/>
      <c r="E117" s="136"/>
      <c r="F117" s="136"/>
      <c r="G117" s="143">
        <f>SUM(D117:F117)</f>
        <v>0</v>
      </c>
      <c r="H117" s="218"/>
      <c r="I117" s="136"/>
      <c r="J117" s="136"/>
      <c r="K117" s="143">
        <f>SUM(H117:J117)</f>
        <v>0</v>
      </c>
      <c r="L117" s="218"/>
      <c r="M117" s="136"/>
      <c r="N117" s="136"/>
      <c r="O117" s="143">
        <f>SUM(L117:N117)</f>
        <v>0</v>
      </c>
      <c r="P117" s="218"/>
      <c r="Q117" s="136"/>
      <c r="R117" s="136"/>
      <c r="S117" s="143">
        <f>SUM(P117:R117)</f>
        <v>0</v>
      </c>
      <c r="T117" s="143">
        <f t="shared" si="55"/>
        <v>0</v>
      </c>
      <c r="U117" s="144"/>
      <c r="V117" s="47"/>
    </row>
    <row r="118" spans="1:22" s="14" customFormat="1" ht="21" customHeight="1">
      <c r="A118" s="105"/>
      <c r="B118" s="23" t="s">
        <v>132</v>
      </c>
      <c r="C118" s="106"/>
      <c r="D118" s="162"/>
      <c r="E118" s="163"/>
      <c r="F118" s="163"/>
      <c r="G118" s="223"/>
      <c r="H118" s="162"/>
      <c r="I118" s="163"/>
      <c r="J118" s="163"/>
      <c r="K118" s="123"/>
      <c r="L118" s="234"/>
      <c r="M118" s="163"/>
      <c r="N118" s="163"/>
      <c r="O118" s="223"/>
      <c r="P118" s="162"/>
      <c r="Q118" s="163"/>
      <c r="R118" s="163"/>
      <c r="S118" s="123"/>
      <c r="T118" s="123"/>
      <c r="U118" s="133"/>
      <c r="V118" s="47"/>
    </row>
    <row r="119" spans="1:22" s="14" customFormat="1" ht="21" customHeight="1">
      <c r="A119" s="187"/>
      <c r="B119" s="188" t="s">
        <v>43</v>
      </c>
      <c r="C119" s="154">
        <f>SUM(C120:C121)</f>
        <v>1000000</v>
      </c>
      <c r="D119" s="155">
        <f>SUM(D120)</f>
        <v>0</v>
      </c>
      <c r="E119" s="156">
        <f aca="true" t="shared" si="61" ref="E119:T119">SUM(E120)</f>
        <v>0</v>
      </c>
      <c r="F119" s="156">
        <f t="shared" si="61"/>
        <v>0</v>
      </c>
      <c r="G119" s="224">
        <f t="shared" si="61"/>
        <v>0</v>
      </c>
      <c r="H119" s="155">
        <f t="shared" si="61"/>
        <v>0</v>
      </c>
      <c r="I119" s="156">
        <f t="shared" si="61"/>
        <v>0</v>
      </c>
      <c r="J119" s="156">
        <f t="shared" si="61"/>
        <v>0</v>
      </c>
      <c r="K119" s="224">
        <f t="shared" si="61"/>
        <v>0</v>
      </c>
      <c r="L119" s="155">
        <f t="shared" si="61"/>
        <v>0</v>
      </c>
      <c r="M119" s="156">
        <f t="shared" si="61"/>
        <v>0</v>
      </c>
      <c r="N119" s="156">
        <f t="shared" si="61"/>
        <v>0</v>
      </c>
      <c r="O119" s="224">
        <f t="shared" si="61"/>
        <v>0</v>
      </c>
      <c r="P119" s="155">
        <f t="shared" si="61"/>
        <v>0</v>
      </c>
      <c r="Q119" s="156">
        <f t="shared" si="61"/>
        <v>0</v>
      </c>
      <c r="R119" s="156">
        <f t="shared" si="61"/>
        <v>0</v>
      </c>
      <c r="S119" s="224">
        <f t="shared" si="61"/>
        <v>0</v>
      </c>
      <c r="T119" s="155">
        <f t="shared" si="61"/>
        <v>0</v>
      </c>
      <c r="U119" s="157"/>
      <c r="V119" s="47"/>
    </row>
    <row r="120" spans="1:22" s="71" customFormat="1" ht="21" customHeight="1">
      <c r="A120" s="103">
        <v>2</v>
      </c>
      <c r="B120" s="3" t="s">
        <v>133</v>
      </c>
      <c r="C120" s="104">
        <v>1000000</v>
      </c>
      <c r="D120" s="215"/>
      <c r="E120" s="141"/>
      <c r="F120" s="141"/>
      <c r="G120" s="142">
        <f>SUM(D120:F120)</f>
        <v>0</v>
      </c>
      <c r="H120" s="215"/>
      <c r="I120" s="141"/>
      <c r="J120" s="141"/>
      <c r="K120" s="142">
        <f>SUM(H120:J120)</f>
        <v>0</v>
      </c>
      <c r="L120" s="215"/>
      <c r="M120" s="141"/>
      <c r="N120" s="141"/>
      <c r="O120" s="142">
        <f>SUM(L120:N120)</f>
        <v>0</v>
      </c>
      <c r="P120" s="215"/>
      <c r="Q120" s="141"/>
      <c r="R120" s="141"/>
      <c r="S120" s="142">
        <f>SUM(P120:R120)</f>
        <v>0</v>
      </c>
      <c r="T120" s="142">
        <f>SUM(G120+K120+O120+S120)</f>
        <v>0</v>
      </c>
      <c r="U120" s="142"/>
      <c r="V120" s="70"/>
    </row>
    <row r="121" spans="1:22" s="14" customFormat="1" ht="21" customHeight="1" thickBot="1">
      <c r="A121" s="158"/>
      <c r="B121" s="24" t="s">
        <v>134</v>
      </c>
      <c r="C121" s="159"/>
      <c r="D121" s="219"/>
      <c r="E121" s="160"/>
      <c r="F121" s="160"/>
      <c r="G121" s="161"/>
      <c r="H121" s="219"/>
      <c r="I121" s="160"/>
      <c r="J121" s="160"/>
      <c r="K121" s="161"/>
      <c r="L121" s="219"/>
      <c r="M121" s="160"/>
      <c r="N121" s="160"/>
      <c r="O121" s="161"/>
      <c r="P121" s="219"/>
      <c r="Q121" s="160"/>
      <c r="R121" s="160"/>
      <c r="S121" s="161"/>
      <c r="T121" s="161"/>
      <c r="U121" s="161"/>
      <c r="V121" s="47"/>
    </row>
    <row r="122" spans="2:20" ht="21" customHeight="1">
      <c r="B122" s="189" t="s">
        <v>136</v>
      </c>
      <c r="T122" s="191"/>
    </row>
    <row r="123" spans="2:20" ht="21" customHeight="1">
      <c r="B123" s="189" t="s">
        <v>27</v>
      </c>
      <c r="T123" s="191"/>
    </row>
    <row r="124" ht="21" customHeight="1">
      <c r="T124" s="191"/>
    </row>
    <row r="125" ht="21" customHeight="1">
      <c r="T125" s="191"/>
    </row>
    <row r="126" ht="21" customHeight="1">
      <c r="T126" s="191"/>
    </row>
    <row r="127" ht="21" customHeight="1">
      <c r="T127" s="191"/>
    </row>
    <row r="128" ht="21" customHeight="1">
      <c r="T128" s="191"/>
    </row>
    <row r="129" ht="21" customHeight="1">
      <c r="T129" s="191"/>
    </row>
    <row r="130" ht="21" customHeight="1">
      <c r="T130" s="191"/>
    </row>
    <row r="131" ht="21" customHeight="1">
      <c r="T131" s="191"/>
    </row>
    <row r="132" ht="21" customHeight="1">
      <c r="T132" s="191"/>
    </row>
    <row r="133" ht="21" customHeight="1">
      <c r="T133" s="191"/>
    </row>
    <row r="134" ht="21" customHeight="1">
      <c r="T134" s="191"/>
    </row>
    <row r="135" ht="21" customHeight="1">
      <c r="T135" s="191"/>
    </row>
    <row r="136" ht="21" customHeight="1">
      <c r="T136" s="191"/>
    </row>
    <row r="137" ht="21" customHeight="1">
      <c r="T137" s="191"/>
    </row>
    <row r="138" ht="21" customHeight="1">
      <c r="T138" s="191"/>
    </row>
    <row r="139" ht="21" customHeight="1">
      <c r="T139" s="191"/>
    </row>
    <row r="140" ht="21" customHeight="1">
      <c r="T140" s="191"/>
    </row>
    <row r="141" ht="21" customHeight="1">
      <c r="T141" s="191"/>
    </row>
    <row r="142" ht="21" customHeight="1">
      <c r="T142" s="191"/>
    </row>
    <row r="143" ht="21" customHeight="1">
      <c r="T143" s="191"/>
    </row>
    <row r="144" ht="21" customHeight="1">
      <c r="T144" s="191"/>
    </row>
    <row r="145" ht="21" customHeight="1">
      <c r="T145" s="191"/>
    </row>
    <row r="146" ht="21" customHeight="1">
      <c r="T146" s="191"/>
    </row>
    <row r="147" ht="21" customHeight="1">
      <c r="T147" s="191"/>
    </row>
    <row r="148" ht="21" customHeight="1">
      <c r="T148" s="191"/>
    </row>
    <row r="149" ht="21" customHeight="1">
      <c r="T149" s="191"/>
    </row>
    <row r="150" ht="21" customHeight="1">
      <c r="T150" s="191"/>
    </row>
    <row r="151" ht="21" customHeight="1">
      <c r="T151" s="191"/>
    </row>
    <row r="152" ht="21" customHeight="1">
      <c r="T152" s="191"/>
    </row>
    <row r="153" ht="21" customHeight="1">
      <c r="T153" s="191"/>
    </row>
    <row r="154" ht="21" customHeight="1">
      <c r="T154" s="191"/>
    </row>
    <row r="155" ht="21" customHeight="1">
      <c r="T155" s="191"/>
    </row>
    <row r="156" ht="21" customHeight="1">
      <c r="T156" s="191"/>
    </row>
    <row r="157" ht="21" customHeight="1">
      <c r="T157" s="191"/>
    </row>
    <row r="158" ht="21" customHeight="1">
      <c r="T158" s="191"/>
    </row>
    <row r="159" ht="21" customHeight="1">
      <c r="T159" s="191"/>
    </row>
    <row r="160" ht="21" customHeight="1">
      <c r="T160" s="191"/>
    </row>
    <row r="161" ht="21" customHeight="1">
      <c r="T161" s="191"/>
    </row>
    <row r="162" ht="21" customHeight="1">
      <c r="T162" s="191"/>
    </row>
    <row r="163" ht="21" customHeight="1">
      <c r="T163" s="191"/>
    </row>
    <row r="164" ht="21" customHeight="1">
      <c r="T164" s="191"/>
    </row>
    <row r="165" ht="21" customHeight="1">
      <c r="T165" s="191"/>
    </row>
    <row r="166" ht="21" customHeight="1">
      <c r="T166" s="191"/>
    </row>
    <row r="167" ht="21" customHeight="1">
      <c r="T167" s="191"/>
    </row>
    <row r="168" ht="21" customHeight="1">
      <c r="T168" s="191"/>
    </row>
    <row r="169" ht="21" customHeight="1">
      <c r="T169" s="191"/>
    </row>
    <row r="170" ht="21" customHeight="1">
      <c r="T170" s="191"/>
    </row>
    <row r="171" ht="21" customHeight="1">
      <c r="T171" s="191"/>
    </row>
    <row r="172" ht="21" customHeight="1">
      <c r="T172" s="191"/>
    </row>
    <row r="173" ht="21" customHeight="1">
      <c r="T173" s="191"/>
    </row>
    <row r="174" ht="21" customHeight="1">
      <c r="T174" s="191"/>
    </row>
    <row r="175" ht="21" customHeight="1">
      <c r="T175" s="191"/>
    </row>
    <row r="176" ht="21" customHeight="1">
      <c r="T176" s="191"/>
    </row>
    <row r="177" ht="21" customHeight="1">
      <c r="T177" s="191"/>
    </row>
    <row r="178" ht="21" customHeight="1">
      <c r="T178" s="191"/>
    </row>
    <row r="179" ht="21" customHeight="1">
      <c r="T179" s="191"/>
    </row>
    <row r="180" ht="21" customHeight="1">
      <c r="T180" s="191"/>
    </row>
    <row r="181" ht="21" customHeight="1">
      <c r="T181" s="191"/>
    </row>
    <row r="182" ht="21" customHeight="1">
      <c r="T182" s="191"/>
    </row>
    <row r="183" ht="21" customHeight="1">
      <c r="T183" s="191"/>
    </row>
    <row r="184" ht="21" customHeight="1">
      <c r="T184" s="191"/>
    </row>
    <row r="185" ht="21" customHeight="1">
      <c r="T185" s="191"/>
    </row>
    <row r="186" ht="21" customHeight="1">
      <c r="T186" s="191"/>
    </row>
    <row r="187" ht="21" customHeight="1">
      <c r="T187" s="191"/>
    </row>
    <row r="188" ht="21" customHeight="1">
      <c r="T188" s="191"/>
    </row>
    <row r="189" ht="21" customHeight="1">
      <c r="T189" s="191"/>
    </row>
    <row r="190" ht="21" customHeight="1">
      <c r="T190" s="191"/>
    </row>
    <row r="191" ht="21" customHeight="1">
      <c r="T191" s="191"/>
    </row>
    <row r="192" ht="21" customHeight="1">
      <c r="T192" s="191"/>
    </row>
    <row r="193" ht="21" customHeight="1">
      <c r="T193" s="191"/>
    </row>
    <row r="194" ht="21" customHeight="1">
      <c r="T194" s="191"/>
    </row>
    <row r="195" ht="21" customHeight="1">
      <c r="T195" s="191"/>
    </row>
    <row r="196" ht="21" customHeight="1">
      <c r="T196" s="191"/>
    </row>
    <row r="197" ht="21" customHeight="1">
      <c r="T197" s="191"/>
    </row>
    <row r="198" ht="21" customHeight="1">
      <c r="T198" s="191"/>
    </row>
    <row r="199" ht="21" customHeight="1">
      <c r="T199" s="191"/>
    </row>
    <row r="200" ht="21" customHeight="1">
      <c r="T200" s="191"/>
    </row>
    <row r="201" ht="21" customHeight="1">
      <c r="T201" s="191"/>
    </row>
    <row r="202" ht="21" customHeight="1">
      <c r="T202" s="191"/>
    </row>
    <row r="203" ht="21" customHeight="1">
      <c r="T203" s="191"/>
    </row>
    <row r="204" ht="21" customHeight="1">
      <c r="T204" s="191"/>
    </row>
    <row r="205" ht="21" customHeight="1">
      <c r="T205" s="191"/>
    </row>
    <row r="206" ht="21" customHeight="1">
      <c r="T206" s="191"/>
    </row>
    <row r="207" ht="21" customHeight="1">
      <c r="T207" s="191"/>
    </row>
    <row r="208" ht="21" customHeight="1">
      <c r="T208" s="191"/>
    </row>
    <row r="209" ht="21" customHeight="1">
      <c r="T209" s="191"/>
    </row>
    <row r="210" ht="21" customHeight="1">
      <c r="T210" s="191"/>
    </row>
    <row r="211" ht="21" customHeight="1">
      <c r="T211" s="191"/>
    </row>
    <row r="212" ht="21" customHeight="1">
      <c r="T212" s="191"/>
    </row>
    <row r="213" ht="21" customHeight="1">
      <c r="T213" s="191"/>
    </row>
    <row r="214" ht="21" customHeight="1">
      <c r="T214" s="191"/>
    </row>
    <row r="215" ht="21" customHeight="1">
      <c r="T215" s="191"/>
    </row>
    <row r="216" ht="21" customHeight="1">
      <c r="T216" s="191"/>
    </row>
    <row r="217" ht="21" customHeight="1">
      <c r="T217" s="191"/>
    </row>
    <row r="218" ht="21" customHeight="1">
      <c r="T218" s="191"/>
    </row>
    <row r="219" ht="21" customHeight="1">
      <c r="T219" s="191"/>
    </row>
    <row r="220" ht="21" customHeight="1">
      <c r="T220" s="191"/>
    </row>
    <row r="221" ht="21" customHeight="1">
      <c r="T221" s="191"/>
    </row>
    <row r="222" ht="21" customHeight="1">
      <c r="T222" s="191"/>
    </row>
    <row r="223" ht="21" customHeight="1">
      <c r="T223" s="191"/>
    </row>
    <row r="224" ht="21" customHeight="1">
      <c r="T224" s="191"/>
    </row>
    <row r="225" ht="21" customHeight="1">
      <c r="T225" s="191"/>
    </row>
    <row r="226" ht="21" customHeight="1">
      <c r="T226" s="191"/>
    </row>
    <row r="227" ht="21" customHeight="1">
      <c r="T227" s="191"/>
    </row>
    <row r="228" ht="21" customHeight="1">
      <c r="T228" s="191"/>
    </row>
    <row r="229" ht="21" customHeight="1">
      <c r="T229" s="191"/>
    </row>
    <row r="230" ht="21" customHeight="1">
      <c r="T230" s="191"/>
    </row>
    <row r="231" ht="21" customHeight="1">
      <c r="T231" s="191"/>
    </row>
    <row r="232" ht="21" customHeight="1">
      <c r="T232" s="191"/>
    </row>
    <row r="233" ht="21" customHeight="1">
      <c r="T233" s="191"/>
    </row>
    <row r="234" ht="21" customHeight="1">
      <c r="T234" s="191"/>
    </row>
    <row r="235" ht="21" customHeight="1">
      <c r="T235" s="191"/>
    </row>
    <row r="236" ht="21" customHeight="1">
      <c r="T236" s="191"/>
    </row>
    <row r="237" ht="21" customHeight="1">
      <c r="T237" s="191"/>
    </row>
    <row r="238" ht="21" customHeight="1">
      <c r="T238" s="191"/>
    </row>
    <row r="239" ht="21" customHeight="1">
      <c r="T239" s="191"/>
    </row>
    <row r="240" ht="21" customHeight="1">
      <c r="T240" s="191"/>
    </row>
    <row r="241" ht="21" customHeight="1">
      <c r="T241" s="191"/>
    </row>
    <row r="242" ht="21" customHeight="1">
      <c r="T242" s="191"/>
    </row>
    <row r="243" ht="21" customHeight="1">
      <c r="T243" s="191"/>
    </row>
    <row r="244" ht="21" customHeight="1">
      <c r="T244" s="191"/>
    </row>
    <row r="245" ht="21" customHeight="1">
      <c r="T245" s="191"/>
    </row>
    <row r="246" ht="21" customHeight="1">
      <c r="T246" s="191"/>
    </row>
    <row r="247" ht="21" customHeight="1">
      <c r="T247" s="191"/>
    </row>
    <row r="248" ht="21" customHeight="1">
      <c r="T248" s="191"/>
    </row>
    <row r="249" ht="21" customHeight="1">
      <c r="T249" s="191"/>
    </row>
    <row r="250" ht="21" customHeight="1">
      <c r="T250" s="191"/>
    </row>
    <row r="251" ht="21" customHeight="1">
      <c r="T251" s="191"/>
    </row>
    <row r="252" ht="21" customHeight="1">
      <c r="T252" s="191"/>
    </row>
    <row r="253" ht="21" customHeight="1">
      <c r="T253" s="191"/>
    </row>
    <row r="254" ht="21" customHeight="1">
      <c r="T254" s="191"/>
    </row>
    <row r="255" ht="21" customHeight="1">
      <c r="T255" s="191"/>
    </row>
    <row r="256" ht="21" customHeight="1">
      <c r="T256" s="191"/>
    </row>
    <row r="257" ht="21" customHeight="1">
      <c r="T257" s="191"/>
    </row>
    <row r="258" ht="21" customHeight="1">
      <c r="T258" s="191"/>
    </row>
    <row r="259" ht="21" customHeight="1">
      <c r="T259" s="191"/>
    </row>
    <row r="260" ht="21" customHeight="1">
      <c r="T260" s="191"/>
    </row>
    <row r="261" ht="21" customHeight="1">
      <c r="T261" s="191"/>
    </row>
    <row r="262" ht="21" customHeight="1">
      <c r="T262" s="191"/>
    </row>
    <row r="263" ht="21" customHeight="1">
      <c r="T263" s="191"/>
    </row>
    <row r="264" ht="21" customHeight="1">
      <c r="T264" s="191"/>
    </row>
    <row r="265" ht="21" customHeight="1">
      <c r="T265" s="191"/>
    </row>
    <row r="266" ht="21" customHeight="1">
      <c r="T266" s="191"/>
    </row>
    <row r="267" ht="21" customHeight="1">
      <c r="T267" s="191"/>
    </row>
    <row r="268" ht="21" customHeight="1">
      <c r="T268" s="191"/>
    </row>
    <row r="269" ht="21" customHeight="1">
      <c r="T269" s="191"/>
    </row>
    <row r="270" ht="21" customHeight="1">
      <c r="T270" s="191"/>
    </row>
    <row r="271" ht="21" customHeight="1">
      <c r="T271" s="191"/>
    </row>
    <row r="272" ht="21" customHeight="1">
      <c r="T272" s="191"/>
    </row>
    <row r="273" ht="21" customHeight="1">
      <c r="T273" s="191"/>
    </row>
    <row r="274" ht="21" customHeight="1">
      <c r="T274" s="191"/>
    </row>
    <row r="275" ht="21" customHeight="1">
      <c r="T275" s="191"/>
    </row>
    <row r="276" ht="21" customHeight="1">
      <c r="T276" s="191"/>
    </row>
    <row r="277" ht="21" customHeight="1">
      <c r="T277" s="191"/>
    </row>
    <row r="278" ht="21" customHeight="1">
      <c r="T278" s="191"/>
    </row>
    <row r="279" ht="21" customHeight="1">
      <c r="T279" s="191"/>
    </row>
    <row r="280" ht="21" customHeight="1">
      <c r="T280" s="191"/>
    </row>
    <row r="281" ht="21" customHeight="1">
      <c r="T281" s="191"/>
    </row>
    <row r="282" ht="21" customHeight="1">
      <c r="T282" s="191"/>
    </row>
    <row r="283" ht="21" customHeight="1">
      <c r="T283" s="191"/>
    </row>
    <row r="284" ht="21" customHeight="1">
      <c r="T284" s="191"/>
    </row>
    <row r="285" ht="21" customHeight="1">
      <c r="T285" s="191"/>
    </row>
    <row r="286" ht="21" customHeight="1">
      <c r="T286" s="191"/>
    </row>
    <row r="287" ht="21" customHeight="1">
      <c r="T287" s="191"/>
    </row>
    <row r="288" ht="21" customHeight="1">
      <c r="T288" s="191"/>
    </row>
    <row r="289" ht="21" customHeight="1">
      <c r="T289" s="191"/>
    </row>
    <row r="290" ht="21" customHeight="1">
      <c r="T290" s="191"/>
    </row>
    <row r="291" ht="21" customHeight="1">
      <c r="T291" s="191"/>
    </row>
    <row r="292" ht="21" customHeight="1">
      <c r="T292" s="191"/>
    </row>
    <row r="293" ht="21" customHeight="1">
      <c r="T293" s="191"/>
    </row>
    <row r="294" ht="21" customHeight="1">
      <c r="T294" s="191"/>
    </row>
    <row r="295" ht="21" customHeight="1">
      <c r="T295" s="191"/>
    </row>
    <row r="296" ht="21" customHeight="1">
      <c r="T296" s="191"/>
    </row>
    <row r="297" ht="21" customHeight="1">
      <c r="T297" s="191"/>
    </row>
    <row r="298" ht="21" customHeight="1">
      <c r="T298" s="191"/>
    </row>
    <row r="299" ht="21" customHeight="1">
      <c r="T299" s="191"/>
    </row>
    <row r="300" ht="21" customHeight="1">
      <c r="T300" s="191"/>
    </row>
    <row r="301" ht="21" customHeight="1">
      <c r="T301" s="191"/>
    </row>
    <row r="302" ht="21" customHeight="1">
      <c r="T302" s="191"/>
    </row>
    <row r="303" ht="21" customHeight="1">
      <c r="T303" s="191"/>
    </row>
    <row r="304" ht="21" customHeight="1">
      <c r="T304" s="191"/>
    </row>
    <row r="305" ht="21" customHeight="1">
      <c r="T305" s="191"/>
    </row>
    <row r="306" ht="21" customHeight="1">
      <c r="T306" s="191"/>
    </row>
    <row r="307" ht="21" customHeight="1">
      <c r="T307" s="191"/>
    </row>
    <row r="308" ht="21" customHeight="1">
      <c r="T308" s="191"/>
    </row>
    <row r="309" ht="21" customHeight="1">
      <c r="T309" s="191"/>
    </row>
    <row r="310" ht="21" customHeight="1">
      <c r="T310" s="191"/>
    </row>
    <row r="311" ht="21" customHeight="1">
      <c r="T311" s="191"/>
    </row>
    <row r="312" ht="21" customHeight="1">
      <c r="T312" s="191"/>
    </row>
    <row r="313" ht="21" customHeight="1">
      <c r="T313" s="191"/>
    </row>
    <row r="314" ht="21" customHeight="1">
      <c r="T314" s="191"/>
    </row>
    <row r="315" ht="21" customHeight="1">
      <c r="T315" s="191"/>
    </row>
    <row r="316" ht="21" customHeight="1">
      <c r="T316" s="191"/>
    </row>
    <row r="317" ht="21" customHeight="1">
      <c r="T317" s="191"/>
    </row>
    <row r="318" ht="21" customHeight="1">
      <c r="T318" s="191"/>
    </row>
    <row r="319" ht="21" customHeight="1">
      <c r="T319" s="191"/>
    </row>
    <row r="320" ht="21" customHeight="1">
      <c r="T320" s="191"/>
    </row>
    <row r="321" ht="21" customHeight="1">
      <c r="T321" s="191"/>
    </row>
    <row r="322" ht="21" customHeight="1">
      <c r="T322" s="191"/>
    </row>
    <row r="323" ht="21" customHeight="1">
      <c r="T323" s="191"/>
    </row>
    <row r="324" ht="21" customHeight="1">
      <c r="T324" s="191"/>
    </row>
    <row r="325" ht="21" customHeight="1">
      <c r="T325" s="191"/>
    </row>
    <row r="326" ht="21" customHeight="1">
      <c r="T326" s="191"/>
    </row>
    <row r="327" ht="21" customHeight="1">
      <c r="T327" s="191"/>
    </row>
    <row r="328" ht="21" customHeight="1">
      <c r="T328" s="191"/>
    </row>
    <row r="329" ht="21" customHeight="1">
      <c r="T329" s="191"/>
    </row>
    <row r="330" ht="21" customHeight="1">
      <c r="T330" s="191"/>
    </row>
    <row r="331" ht="21" customHeight="1">
      <c r="T331" s="191"/>
    </row>
    <row r="332" ht="21" customHeight="1">
      <c r="T332" s="191"/>
    </row>
    <row r="333" ht="21" customHeight="1">
      <c r="T333" s="191"/>
    </row>
    <row r="334" ht="21" customHeight="1">
      <c r="T334" s="191"/>
    </row>
    <row r="335" ht="21" customHeight="1">
      <c r="T335" s="191"/>
    </row>
    <row r="336" ht="21" customHeight="1">
      <c r="T336" s="191"/>
    </row>
    <row r="337" ht="21" customHeight="1">
      <c r="T337" s="191"/>
    </row>
    <row r="338" ht="21" customHeight="1">
      <c r="T338" s="191"/>
    </row>
    <row r="339" ht="21" customHeight="1">
      <c r="T339" s="191"/>
    </row>
    <row r="340" ht="21" customHeight="1">
      <c r="T340" s="191"/>
    </row>
    <row r="341" ht="21" customHeight="1">
      <c r="T341" s="191"/>
    </row>
    <row r="342" ht="21" customHeight="1">
      <c r="T342" s="191"/>
    </row>
    <row r="343" ht="21" customHeight="1">
      <c r="T343" s="191"/>
    </row>
    <row r="344" ht="21" customHeight="1">
      <c r="T344" s="191"/>
    </row>
    <row r="345" ht="21" customHeight="1">
      <c r="T345" s="191"/>
    </row>
    <row r="346" ht="21" customHeight="1">
      <c r="T346" s="191"/>
    </row>
    <row r="347" ht="21" customHeight="1">
      <c r="T347" s="191"/>
    </row>
    <row r="348" ht="21" customHeight="1">
      <c r="T348" s="191"/>
    </row>
    <row r="349" ht="21" customHeight="1">
      <c r="T349" s="191"/>
    </row>
    <row r="350" ht="21" customHeight="1">
      <c r="T350" s="191"/>
    </row>
    <row r="351" ht="21" customHeight="1">
      <c r="T351" s="191"/>
    </row>
    <row r="352" ht="21" customHeight="1">
      <c r="T352" s="191"/>
    </row>
    <row r="353" ht="21" customHeight="1">
      <c r="T353" s="191"/>
    </row>
    <row r="354" ht="21" customHeight="1">
      <c r="T354" s="191"/>
    </row>
    <row r="355" ht="21" customHeight="1">
      <c r="T355" s="191"/>
    </row>
    <row r="356" ht="21" customHeight="1">
      <c r="T356" s="191"/>
    </row>
    <row r="357" ht="21" customHeight="1">
      <c r="T357" s="191"/>
    </row>
    <row r="358" ht="21" customHeight="1">
      <c r="T358" s="191"/>
    </row>
    <row r="359" ht="21" customHeight="1">
      <c r="T359" s="191"/>
    </row>
    <row r="360" ht="21" customHeight="1">
      <c r="T360" s="191"/>
    </row>
    <row r="361" ht="21" customHeight="1">
      <c r="T361" s="191"/>
    </row>
    <row r="362" ht="21" customHeight="1">
      <c r="T362" s="191"/>
    </row>
    <row r="363" ht="21" customHeight="1">
      <c r="T363" s="191"/>
    </row>
    <row r="364" ht="21" customHeight="1">
      <c r="T364" s="191"/>
    </row>
    <row r="365" ht="21" customHeight="1">
      <c r="T365" s="191"/>
    </row>
    <row r="366" ht="21" customHeight="1">
      <c r="T366" s="191"/>
    </row>
    <row r="367" ht="21" customHeight="1">
      <c r="T367" s="191"/>
    </row>
    <row r="368" ht="21" customHeight="1">
      <c r="T368" s="191"/>
    </row>
    <row r="369" ht="21" customHeight="1">
      <c r="T369" s="191"/>
    </row>
    <row r="370" ht="21" customHeight="1">
      <c r="T370" s="191"/>
    </row>
    <row r="371" ht="21" customHeight="1">
      <c r="T371" s="191"/>
    </row>
    <row r="372" ht="21" customHeight="1">
      <c r="T372" s="191"/>
    </row>
    <row r="373" ht="21" customHeight="1">
      <c r="T373" s="191"/>
    </row>
    <row r="374" ht="21" customHeight="1">
      <c r="T374" s="191"/>
    </row>
    <row r="375" ht="21" customHeight="1">
      <c r="T375" s="191"/>
    </row>
    <row r="376" ht="21" customHeight="1">
      <c r="T376" s="191"/>
    </row>
    <row r="377" ht="21" customHeight="1">
      <c r="T377" s="191"/>
    </row>
    <row r="378" ht="21" customHeight="1">
      <c r="T378" s="191"/>
    </row>
    <row r="379" ht="21" customHeight="1">
      <c r="T379" s="191"/>
    </row>
    <row r="380" ht="21" customHeight="1">
      <c r="T380" s="191"/>
    </row>
    <row r="381" ht="21" customHeight="1">
      <c r="T381" s="191"/>
    </row>
    <row r="382" ht="21" customHeight="1">
      <c r="T382" s="191"/>
    </row>
    <row r="383" ht="21" customHeight="1">
      <c r="T383" s="191"/>
    </row>
    <row r="384" ht="21" customHeight="1">
      <c r="T384" s="191"/>
    </row>
    <row r="385" ht="21" customHeight="1">
      <c r="T385" s="191"/>
    </row>
    <row r="386" ht="21" customHeight="1">
      <c r="T386" s="191"/>
    </row>
    <row r="387" ht="21" customHeight="1">
      <c r="T387" s="191"/>
    </row>
    <row r="388" ht="21" customHeight="1">
      <c r="T388" s="191"/>
    </row>
    <row r="389" ht="21" customHeight="1">
      <c r="T389" s="191"/>
    </row>
    <row r="390" ht="21" customHeight="1">
      <c r="T390" s="191"/>
    </row>
    <row r="391" ht="21" customHeight="1">
      <c r="T391" s="191"/>
    </row>
    <row r="392" ht="21" customHeight="1">
      <c r="T392" s="191"/>
    </row>
    <row r="393" ht="21" customHeight="1">
      <c r="T393" s="191"/>
    </row>
    <row r="394" ht="21" customHeight="1">
      <c r="T394" s="191"/>
    </row>
    <row r="395" ht="21" customHeight="1">
      <c r="T395" s="191"/>
    </row>
    <row r="396" ht="21" customHeight="1">
      <c r="T396" s="191"/>
    </row>
    <row r="397" ht="21" customHeight="1">
      <c r="T397" s="191"/>
    </row>
    <row r="398" ht="21" customHeight="1">
      <c r="T398" s="191"/>
    </row>
    <row r="399" ht="21" customHeight="1">
      <c r="T399" s="191"/>
    </row>
    <row r="400" ht="21" customHeight="1">
      <c r="T400" s="191"/>
    </row>
    <row r="401" ht="21" customHeight="1">
      <c r="T401" s="191"/>
    </row>
    <row r="402" ht="21" customHeight="1">
      <c r="T402" s="191"/>
    </row>
    <row r="403" ht="21" customHeight="1">
      <c r="T403" s="191"/>
    </row>
    <row r="404" ht="21" customHeight="1">
      <c r="T404" s="191"/>
    </row>
    <row r="405" ht="21" customHeight="1">
      <c r="T405" s="191"/>
    </row>
    <row r="406" ht="21" customHeight="1">
      <c r="T406" s="191"/>
    </row>
    <row r="407" ht="21" customHeight="1">
      <c r="T407" s="191"/>
    </row>
    <row r="408" ht="21" customHeight="1">
      <c r="T408" s="191"/>
    </row>
    <row r="409" ht="21" customHeight="1">
      <c r="T409" s="191"/>
    </row>
    <row r="410" ht="21" customHeight="1">
      <c r="T410" s="191"/>
    </row>
    <row r="411" ht="21" customHeight="1">
      <c r="T411" s="191"/>
    </row>
    <row r="412" ht="21" customHeight="1">
      <c r="T412" s="191"/>
    </row>
    <row r="413" ht="21" customHeight="1">
      <c r="T413" s="191"/>
    </row>
    <row r="414" ht="21" customHeight="1">
      <c r="T414" s="191"/>
    </row>
    <row r="415" ht="21" customHeight="1">
      <c r="T415" s="191"/>
    </row>
    <row r="416" ht="21" customHeight="1">
      <c r="T416" s="191"/>
    </row>
    <row r="417" ht="21" customHeight="1">
      <c r="T417" s="191"/>
    </row>
    <row r="418" ht="21" customHeight="1">
      <c r="T418" s="191"/>
    </row>
    <row r="419" ht="21" customHeight="1">
      <c r="T419" s="191"/>
    </row>
    <row r="420" ht="21" customHeight="1">
      <c r="T420" s="191"/>
    </row>
    <row r="421" ht="21" customHeight="1">
      <c r="T421" s="191"/>
    </row>
    <row r="422" ht="21" customHeight="1">
      <c r="T422" s="191"/>
    </row>
    <row r="423" ht="21" customHeight="1">
      <c r="T423" s="191"/>
    </row>
    <row r="424" ht="21" customHeight="1">
      <c r="T424" s="191"/>
    </row>
    <row r="425" ht="21" customHeight="1">
      <c r="T425" s="191"/>
    </row>
    <row r="426" ht="21" customHeight="1">
      <c r="T426" s="191"/>
    </row>
    <row r="427" ht="21" customHeight="1">
      <c r="T427" s="191"/>
    </row>
    <row r="428" ht="21" customHeight="1">
      <c r="T428" s="191"/>
    </row>
    <row r="429" ht="21" customHeight="1">
      <c r="T429" s="191"/>
    </row>
    <row r="430" ht="21" customHeight="1">
      <c r="T430" s="191"/>
    </row>
    <row r="431" ht="21" customHeight="1">
      <c r="T431" s="191"/>
    </row>
    <row r="432" ht="21" customHeight="1">
      <c r="T432" s="191"/>
    </row>
    <row r="433" ht="21" customHeight="1">
      <c r="T433" s="191"/>
    </row>
    <row r="434" ht="21" customHeight="1">
      <c r="T434" s="191"/>
    </row>
    <row r="435" ht="21" customHeight="1">
      <c r="T435" s="191"/>
    </row>
    <row r="436" ht="21" customHeight="1">
      <c r="T436" s="191"/>
    </row>
    <row r="437" ht="21" customHeight="1">
      <c r="T437" s="191"/>
    </row>
    <row r="438" ht="21" customHeight="1">
      <c r="T438" s="191"/>
    </row>
    <row r="439" ht="21" customHeight="1">
      <c r="T439" s="191"/>
    </row>
    <row r="440" ht="21" customHeight="1">
      <c r="T440" s="191"/>
    </row>
    <row r="441" ht="21" customHeight="1">
      <c r="T441" s="191"/>
    </row>
    <row r="442" ht="21" customHeight="1">
      <c r="T442" s="191"/>
    </row>
    <row r="443" ht="21" customHeight="1">
      <c r="T443" s="191"/>
    </row>
    <row r="444" ht="21" customHeight="1">
      <c r="T444" s="191"/>
    </row>
    <row r="445" ht="21" customHeight="1">
      <c r="T445" s="191"/>
    </row>
    <row r="446" ht="21" customHeight="1">
      <c r="T446" s="191"/>
    </row>
    <row r="447" ht="21" customHeight="1">
      <c r="T447" s="191"/>
    </row>
    <row r="448" ht="21" customHeight="1">
      <c r="T448" s="191"/>
    </row>
    <row r="449" ht="21" customHeight="1">
      <c r="T449" s="191"/>
    </row>
    <row r="450" ht="21" customHeight="1">
      <c r="T450" s="191"/>
    </row>
    <row r="451" ht="21" customHeight="1">
      <c r="T451" s="191"/>
    </row>
    <row r="452" ht="21" customHeight="1">
      <c r="T452" s="191"/>
    </row>
    <row r="453" ht="21" customHeight="1">
      <c r="T453" s="191"/>
    </row>
    <row r="454" ht="21" customHeight="1">
      <c r="T454" s="191"/>
    </row>
    <row r="455" ht="21" customHeight="1">
      <c r="T455" s="191"/>
    </row>
    <row r="456" ht="21" customHeight="1">
      <c r="T456" s="191"/>
    </row>
    <row r="457" ht="21" customHeight="1">
      <c r="T457" s="191"/>
    </row>
    <row r="458" ht="21" customHeight="1">
      <c r="T458" s="191"/>
    </row>
    <row r="459" ht="21" customHeight="1">
      <c r="T459" s="191"/>
    </row>
    <row r="460" ht="21" customHeight="1">
      <c r="T460" s="191"/>
    </row>
    <row r="461" ht="21" customHeight="1">
      <c r="T461" s="191"/>
    </row>
    <row r="462" ht="21" customHeight="1">
      <c r="T462" s="191"/>
    </row>
    <row r="463" ht="21" customHeight="1">
      <c r="T463" s="191"/>
    </row>
    <row r="464" ht="21" customHeight="1">
      <c r="T464" s="191"/>
    </row>
    <row r="465" ht="21" customHeight="1">
      <c r="T465" s="191"/>
    </row>
    <row r="466" ht="21" customHeight="1">
      <c r="T466" s="191"/>
    </row>
    <row r="467" ht="21" customHeight="1">
      <c r="T467" s="191"/>
    </row>
    <row r="468" ht="21" customHeight="1">
      <c r="T468" s="191"/>
    </row>
    <row r="469" ht="21" customHeight="1">
      <c r="T469" s="191"/>
    </row>
    <row r="470" ht="21" customHeight="1">
      <c r="T470" s="191"/>
    </row>
    <row r="471" ht="21" customHeight="1">
      <c r="T471" s="191"/>
    </row>
    <row r="472" ht="21" customHeight="1">
      <c r="T472" s="191"/>
    </row>
    <row r="473" ht="21" customHeight="1">
      <c r="T473" s="191"/>
    </row>
    <row r="474" ht="21" customHeight="1">
      <c r="T474" s="191"/>
    </row>
    <row r="475" ht="21" customHeight="1">
      <c r="T475" s="191"/>
    </row>
    <row r="476" ht="21" customHeight="1">
      <c r="T476" s="191"/>
    </row>
    <row r="477" ht="21" customHeight="1">
      <c r="T477" s="191"/>
    </row>
    <row r="478" ht="21" customHeight="1">
      <c r="T478" s="191"/>
    </row>
    <row r="479" ht="21" customHeight="1">
      <c r="T479" s="191"/>
    </row>
    <row r="480" ht="21" customHeight="1">
      <c r="T480" s="191"/>
    </row>
    <row r="481" ht="21" customHeight="1">
      <c r="T481" s="191"/>
    </row>
    <row r="482" ht="21" customHeight="1">
      <c r="T482" s="191"/>
    </row>
    <row r="483" ht="21" customHeight="1">
      <c r="T483" s="191"/>
    </row>
    <row r="484" ht="21" customHeight="1">
      <c r="T484" s="191"/>
    </row>
    <row r="485" ht="21" customHeight="1">
      <c r="T485" s="191"/>
    </row>
    <row r="486" ht="21" customHeight="1">
      <c r="T486" s="191"/>
    </row>
    <row r="487" ht="21" customHeight="1">
      <c r="T487" s="191"/>
    </row>
    <row r="488" ht="21" customHeight="1">
      <c r="T488" s="191"/>
    </row>
    <row r="489" ht="21" customHeight="1">
      <c r="T489" s="191"/>
    </row>
    <row r="490" ht="21" customHeight="1">
      <c r="T490" s="191"/>
    </row>
    <row r="491" ht="21" customHeight="1">
      <c r="T491" s="191"/>
    </row>
    <row r="492" ht="21" customHeight="1">
      <c r="T492" s="191"/>
    </row>
    <row r="493" ht="21" customHeight="1">
      <c r="T493" s="191"/>
    </row>
    <row r="494" ht="21" customHeight="1">
      <c r="T494" s="191"/>
    </row>
    <row r="495" ht="21" customHeight="1">
      <c r="T495" s="191"/>
    </row>
    <row r="496" ht="21" customHeight="1">
      <c r="T496" s="191"/>
    </row>
    <row r="497" ht="21" customHeight="1">
      <c r="T497" s="191"/>
    </row>
    <row r="498" ht="21" customHeight="1">
      <c r="T498" s="191"/>
    </row>
    <row r="499" ht="21" customHeight="1">
      <c r="T499" s="191"/>
    </row>
    <row r="500" ht="21" customHeight="1">
      <c r="T500" s="191"/>
    </row>
    <row r="501" ht="21" customHeight="1">
      <c r="T501" s="191"/>
    </row>
    <row r="502" ht="21" customHeight="1">
      <c r="T502" s="191"/>
    </row>
    <row r="503" ht="21" customHeight="1">
      <c r="T503" s="191"/>
    </row>
    <row r="504" ht="21" customHeight="1">
      <c r="T504" s="191"/>
    </row>
    <row r="505" ht="21" customHeight="1">
      <c r="T505" s="191"/>
    </row>
    <row r="506" ht="21" customHeight="1">
      <c r="T506" s="191"/>
    </row>
    <row r="507" ht="21" customHeight="1">
      <c r="T507" s="191"/>
    </row>
    <row r="508" ht="21" customHeight="1">
      <c r="T508" s="191"/>
    </row>
    <row r="509" ht="21" customHeight="1">
      <c r="T509" s="191"/>
    </row>
    <row r="510" ht="21" customHeight="1">
      <c r="T510" s="191"/>
    </row>
    <row r="511" ht="21" customHeight="1">
      <c r="T511" s="191"/>
    </row>
    <row r="512" ht="21" customHeight="1">
      <c r="T512" s="191"/>
    </row>
    <row r="513" ht="21" customHeight="1">
      <c r="T513" s="191"/>
    </row>
    <row r="514" ht="21" customHeight="1">
      <c r="T514" s="191"/>
    </row>
    <row r="515" ht="21" customHeight="1">
      <c r="T515" s="191"/>
    </row>
    <row r="516" ht="21" customHeight="1">
      <c r="T516" s="191"/>
    </row>
    <row r="517" ht="21" customHeight="1">
      <c r="T517" s="191"/>
    </row>
    <row r="518" ht="21" customHeight="1">
      <c r="T518" s="191"/>
    </row>
    <row r="519" ht="21" customHeight="1">
      <c r="T519" s="191"/>
    </row>
    <row r="520" ht="21" customHeight="1">
      <c r="T520" s="191"/>
    </row>
    <row r="521" ht="21" customHeight="1">
      <c r="T521" s="191"/>
    </row>
    <row r="522" ht="21" customHeight="1">
      <c r="T522" s="191"/>
    </row>
    <row r="523" ht="21" customHeight="1">
      <c r="T523" s="191"/>
    </row>
    <row r="524" ht="21" customHeight="1">
      <c r="T524" s="191"/>
    </row>
    <row r="525" ht="21" customHeight="1">
      <c r="T525" s="191"/>
    </row>
    <row r="526" ht="21" customHeight="1">
      <c r="T526" s="191"/>
    </row>
    <row r="527" ht="21" customHeight="1">
      <c r="T527" s="191"/>
    </row>
    <row r="528" ht="21" customHeight="1">
      <c r="T528" s="191"/>
    </row>
    <row r="529" ht="21" customHeight="1">
      <c r="T529" s="191"/>
    </row>
    <row r="530" ht="21" customHeight="1">
      <c r="T530" s="191"/>
    </row>
    <row r="531" ht="21" customHeight="1">
      <c r="T531" s="191"/>
    </row>
    <row r="532" ht="21" customHeight="1">
      <c r="T532" s="191"/>
    </row>
    <row r="533" ht="21" customHeight="1">
      <c r="T533" s="191"/>
    </row>
    <row r="534" ht="21" customHeight="1">
      <c r="T534" s="191"/>
    </row>
    <row r="535" ht="21" customHeight="1">
      <c r="T535" s="191"/>
    </row>
    <row r="536" ht="21" customHeight="1">
      <c r="T536" s="191"/>
    </row>
    <row r="537" ht="21" customHeight="1">
      <c r="T537" s="191"/>
    </row>
    <row r="538" ht="21" customHeight="1">
      <c r="T538" s="191"/>
    </row>
    <row r="539" ht="21" customHeight="1">
      <c r="T539" s="191"/>
    </row>
    <row r="540" ht="21" customHeight="1">
      <c r="T540" s="191"/>
    </row>
    <row r="541" ht="21" customHeight="1">
      <c r="T541" s="191"/>
    </row>
    <row r="542" ht="21" customHeight="1">
      <c r="T542" s="191"/>
    </row>
    <row r="543" ht="21" customHeight="1">
      <c r="T543" s="191"/>
    </row>
    <row r="544" ht="21" customHeight="1">
      <c r="T544" s="191"/>
    </row>
    <row r="545" ht="21" customHeight="1">
      <c r="T545" s="191"/>
    </row>
    <row r="546" ht="21" customHeight="1">
      <c r="T546" s="191"/>
    </row>
    <row r="547" ht="21" customHeight="1">
      <c r="T547" s="191"/>
    </row>
    <row r="548" ht="21" customHeight="1">
      <c r="T548" s="191"/>
    </row>
    <row r="549" ht="21" customHeight="1">
      <c r="T549" s="191"/>
    </row>
    <row r="550" ht="21" customHeight="1">
      <c r="T550" s="191"/>
    </row>
    <row r="551" ht="21" customHeight="1">
      <c r="T551" s="191"/>
    </row>
    <row r="552" ht="21" customHeight="1">
      <c r="T552" s="191"/>
    </row>
    <row r="553" ht="21" customHeight="1">
      <c r="T553" s="191"/>
    </row>
    <row r="554" ht="21" customHeight="1">
      <c r="T554" s="191"/>
    </row>
    <row r="555" ht="21" customHeight="1">
      <c r="T555" s="191"/>
    </row>
    <row r="556" ht="21" customHeight="1">
      <c r="T556" s="191"/>
    </row>
    <row r="557" ht="21" customHeight="1">
      <c r="T557" s="191"/>
    </row>
    <row r="558" ht="21" customHeight="1">
      <c r="T558" s="191"/>
    </row>
    <row r="559" ht="21" customHeight="1">
      <c r="T559" s="191"/>
    </row>
    <row r="560" ht="21" customHeight="1">
      <c r="T560" s="191"/>
    </row>
    <row r="561" ht="21" customHeight="1">
      <c r="T561" s="191"/>
    </row>
    <row r="562" ht="21" customHeight="1">
      <c r="T562" s="191"/>
    </row>
    <row r="563" ht="21" customHeight="1">
      <c r="T563" s="191"/>
    </row>
    <row r="564" ht="21" customHeight="1">
      <c r="T564" s="191"/>
    </row>
    <row r="565" ht="21" customHeight="1">
      <c r="T565" s="191"/>
    </row>
    <row r="566" ht="21" customHeight="1">
      <c r="T566" s="191"/>
    </row>
    <row r="567" ht="21" customHeight="1">
      <c r="T567" s="191"/>
    </row>
    <row r="568" ht="21" customHeight="1">
      <c r="T568" s="191"/>
    </row>
    <row r="569" ht="21" customHeight="1">
      <c r="T569" s="191"/>
    </row>
    <row r="570" ht="21" customHeight="1">
      <c r="T570" s="191"/>
    </row>
    <row r="571" ht="21" customHeight="1">
      <c r="T571" s="191"/>
    </row>
    <row r="572" ht="21" customHeight="1">
      <c r="T572" s="191"/>
    </row>
    <row r="573" ht="21" customHeight="1">
      <c r="T573" s="191"/>
    </row>
    <row r="574" ht="21" customHeight="1">
      <c r="T574" s="191"/>
    </row>
    <row r="575" ht="21" customHeight="1">
      <c r="T575" s="191"/>
    </row>
    <row r="576" ht="21" customHeight="1">
      <c r="T576" s="191"/>
    </row>
    <row r="577" ht="21" customHeight="1">
      <c r="T577" s="191"/>
    </row>
    <row r="578" ht="21" customHeight="1">
      <c r="T578" s="191"/>
    </row>
    <row r="579" ht="21" customHeight="1">
      <c r="T579" s="191"/>
    </row>
    <row r="580" ht="21" customHeight="1">
      <c r="T580" s="191"/>
    </row>
    <row r="581" ht="21" customHeight="1">
      <c r="T581" s="191"/>
    </row>
    <row r="582" ht="21" customHeight="1">
      <c r="T582" s="191"/>
    </row>
    <row r="583" ht="21" customHeight="1">
      <c r="T583" s="191"/>
    </row>
    <row r="584" ht="21" customHeight="1">
      <c r="T584" s="191"/>
    </row>
    <row r="585" ht="21" customHeight="1">
      <c r="T585" s="191"/>
    </row>
    <row r="586" ht="21" customHeight="1">
      <c r="T586" s="191"/>
    </row>
    <row r="587" ht="21" customHeight="1">
      <c r="T587" s="191"/>
    </row>
    <row r="588" ht="21" customHeight="1">
      <c r="T588" s="191"/>
    </row>
    <row r="589" ht="21" customHeight="1">
      <c r="T589" s="191"/>
    </row>
    <row r="590" ht="21" customHeight="1">
      <c r="T590" s="191"/>
    </row>
    <row r="591" ht="21" customHeight="1">
      <c r="T591" s="191"/>
    </row>
    <row r="592" ht="21" customHeight="1">
      <c r="T592" s="191"/>
    </row>
    <row r="593" ht="21" customHeight="1">
      <c r="T593" s="191"/>
    </row>
    <row r="594" ht="21" customHeight="1">
      <c r="T594" s="191"/>
    </row>
    <row r="595" ht="21" customHeight="1">
      <c r="T595" s="191"/>
    </row>
    <row r="596" ht="21" customHeight="1">
      <c r="T596" s="191"/>
    </row>
    <row r="597" ht="21" customHeight="1">
      <c r="T597" s="191"/>
    </row>
    <row r="598" ht="21" customHeight="1">
      <c r="T598" s="191"/>
    </row>
    <row r="599" ht="21" customHeight="1">
      <c r="T599" s="191"/>
    </row>
    <row r="600" ht="21" customHeight="1">
      <c r="T600" s="191"/>
    </row>
    <row r="601" ht="21" customHeight="1">
      <c r="T601" s="191"/>
    </row>
    <row r="602" ht="21" customHeight="1">
      <c r="T602" s="191"/>
    </row>
    <row r="603" ht="21" customHeight="1">
      <c r="T603" s="191"/>
    </row>
    <row r="604" ht="21" customHeight="1">
      <c r="T604" s="191"/>
    </row>
    <row r="605" ht="21" customHeight="1">
      <c r="T605" s="191"/>
    </row>
    <row r="606" ht="21" customHeight="1">
      <c r="T606" s="191"/>
    </row>
    <row r="607" ht="21" customHeight="1">
      <c r="T607" s="191"/>
    </row>
    <row r="608" ht="21" customHeight="1">
      <c r="T608" s="191"/>
    </row>
    <row r="609" ht="21" customHeight="1">
      <c r="T609" s="191"/>
    </row>
    <row r="610" ht="21" customHeight="1">
      <c r="T610" s="191"/>
    </row>
    <row r="611" ht="21" customHeight="1">
      <c r="T611" s="191"/>
    </row>
    <row r="612" ht="21" customHeight="1">
      <c r="T612" s="191"/>
    </row>
    <row r="613" ht="21" customHeight="1">
      <c r="T613" s="191"/>
    </row>
    <row r="614" ht="21" customHeight="1">
      <c r="T614" s="191"/>
    </row>
    <row r="615" ht="21" customHeight="1">
      <c r="T615" s="191"/>
    </row>
    <row r="616" ht="21" customHeight="1">
      <c r="T616" s="191"/>
    </row>
    <row r="617" ht="21" customHeight="1">
      <c r="T617" s="191"/>
    </row>
    <row r="618" ht="21" customHeight="1">
      <c r="T618" s="191"/>
    </row>
    <row r="619" ht="21" customHeight="1">
      <c r="T619" s="191"/>
    </row>
    <row r="620" ht="21" customHeight="1">
      <c r="T620" s="191"/>
    </row>
    <row r="621" ht="21" customHeight="1">
      <c r="T621" s="191"/>
    </row>
    <row r="622" ht="21" customHeight="1">
      <c r="T622" s="191"/>
    </row>
    <row r="623" ht="21" customHeight="1">
      <c r="T623" s="191"/>
    </row>
    <row r="624" ht="21" customHeight="1">
      <c r="T624" s="191"/>
    </row>
    <row r="625" ht="21" customHeight="1">
      <c r="T625" s="191"/>
    </row>
    <row r="626" ht="21" customHeight="1">
      <c r="T626" s="191"/>
    </row>
    <row r="627" ht="21" customHeight="1">
      <c r="T627" s="191"/>
    </row>
    <row r="628" ht="21" customHeight="1">
      <c r="T628" s="191"/>
    </row>
    <row r="629" ht="21" customHeight="1">
      <c r="T629" s="191"/>
    </row>
    <row r="630" ht="21" customHeight="1">
      <c r="T630" s="191"/>
    </row>
    <row r="631" ht="21" customHeight="1">
      <c r="T631" s="191"/>
    </row>
    <row r="632" ht="21" customHeight="1">
      <c r="T632" s="191"/>
    </row>
    <row r="633" ht="21" customHeight="1">
      <c r="T633" s="191"/>
    </row>
    <row r="634" ht="21" customHeight="1">
      <c r="T634" s="191"/>
    </row>
    <row r="635" ht="21" customHeight="1">
      <c r="T635" s="191"/>
    </row>
    <row r="636" ht="21" customHeight="1">
      <c r="T636" s="191"/>
    </row>
    <row r="637" ht="21" customHeight="1">
      <c r="T637" s="191"/>
    </row>
    <row r="638" ht="21" customHeight="1">
      <c r="T638" s="191"/>
    </row>
    <row r="639" ht="21" customHeight="1">
      <c r="T639" s="191"/>
    </row>
    <row r="640" ht="21" customHeight="1">
      <c r="T640" s="191"/>
    </row>
    <row r="641" ht="21" customHeight="1">
      <c r="T641" s="191"/>
    </row>
    <row r="642" ht="21" customHeight="1">
      <c r="T642" s="191"/>
    </row>
    <row r="643" ht="21" customHeight="1">
      <c r="T643" s="191"/>
    </row>
    <row r="644" ht="21" customHeight="1">
      <c r="T644" s="191"/>
    </row>
    <row r="645" ht="21" customHeight="1">
      <c r="T645" s="191"/>
    </row>
    <row r="646" ht="21" customHeight="1">
      <c r="T646" s="191"/>
    </row>
    <row r="647" ht="21" customHeight="1">
      <c r="T647" s="191"/>
    </row>
    <row r="648" ht="21" customHeight="1">
      <c r="T648" s="191"/>
    </row>
    <row r="649" ht="21" customHeight="1">
      <c r="T649" s="191"/>
    </row>
    <row r="650" ht="21" customHeight="1">
      <c r="T650" s="191"/>
    </row>
    <row r="651" ht="21" customHeight="1">
      <c r="T651" s="191"/>
    </row>
    <row r="652" ht="21" customHeight="1">
      <c r="T652" s="191"/>
    </row>
    <row r="653" ht="21" customHeight="1">
      <c r="T653" s="191"/>
    </row>
    <row r="654" ht="21" customHeight="1">
      <c r="T654" s="191"/>
    </row>
    <row r="655" ht="21" customHeight="1">
      <c r="T655" s="191"/>
    </row>
    <row r="656" ht="21" customHeight="1">
      <c r="T656" s="191"/>
    </row>
    <row r="657" ht="21" customHeight="1">
      <c r="T657" s="191"/>
    </row>
    <row r="658" ht="21" customHeight="1">
      <c r="T658" s="191"/>
    </row>
    <row r="659" ht="21" customHeight="1">
      <c r="T659" s="191"/>
    </row>
    <row r="660" ht="21" customHeight="1">
      <c r="T660" s="191"/>
    </row>
    <row r="661" ht="21" customHeight="1">
      <c r="T661" s="191"/>
    </row>
    <row r="662" ht="21" customHeight="1">
      <c r="T662" s="191"/>
    </row>
    <row r="663" ht="21" customHeight="1">
      <c r="T663" s="191"/>
    </row>
    <row r="664" ht="21" customHeight="1">
      <c r="T664" s="191"/>
    </row>
    <row r="665" ht="21" customHeight="1">
      <c r="T665" s="191"/>
    </row>
    <row r="666" ht="21" customHeight="1">
      <c r="T666" s="191"/>
    </row>
    <row r="667" ht="21" customHeight="1">
      <c r="T667" s="191"/>
    </row>
    <row r="668" ht="21" customHeight="1">
      <c r="T668" s="191"/>
    </row>
    <row r="669" ht="21" customHeight="1">
      <c r="T669" s="191"/>
    </row>
    <row r="670" ht="21" customHeight="1">
      <c r="T670" s="191"/>
    </row>
    <row r="671" ht="21" customHeight="1">
      <c r="T671" s="191"/>
    </row>
    <row r="672" ht="21" customHeight="1">
      <c r="T672" s="191"/>
    </row>
    <row r="673" ht="21" customHeight="1">
      <c r="T673" s="191"/>
    </row>
    <row r="674" ht="21" customHeight="1">
      <c r="T674" s="191"/>
    </row>
    <row r="675" ht="21" customHeight="1">
      <c r="T675" s="191"/>
    </row>
    <row r="676" ht="21" customHeight="1">
      <c r="T676" s="191"/>
    </row>
    <row r="677" ht="21" customHeight="1">
      <c r="T677" s="191"/>
    </row>
    <row r="678" ht="21" customHeight="1">
      <c r="T678" s="191"/>
    </row>
    <row r="679" ht="21" customHeight="1">
      <c r="T679" s="191"/>
    </row>
    <row r="680" ht="21" customHeight="1">
      <c r="T680" s="191"/>
    </row>
    <row r="681" ht="21" customHeight="1">
      <c r="T681" s="191"/>
    </row>
    <row r="682" ht="21" customHeight="1">
      <c r="T682" s="191"/>
    </row>
    <row r="683" ht="21" customHeight="1">
      <c r="T683" s="191"/>
    </row>
    <row r="684" ht="21" customHeight="1">
      <c r="T684" s="191"/>
    </row>
    <row r="685" ht="21" customHeight="1">
      <c r="T685" s="191"/>
    </row>
    <row r="686" ht="21" customHeight="1">
      <c r="T686" s="191"/>
    </row>
    <row r="687" ht="21" customHeight="1">
      <c r="T687" s="191"/>
    </row>
    <row r="688" ht="21" customHeight="1">
      <c r="T688" s="191"/>
    </row>
    <row r="689" ht="21" customHeight="1">
      <c r="T689" s="191"/>
    </row>
    <row r="690" ht="21" customHeight="1">
      <c r="T690" s="191"/>
    </row>
    <row r="691" ht="21" customHeight="1">
      <c r="T691" s="191"/>
    </row>
    <row r="692" ht="21" customHeight="1">
      <c r="T692" s="191"/>
    </row>
    <row r="693" ht="21" customHeight="1">
      <c r="T693" s="191"/>
    </row>
    <row r="694" ht="21" customHeight="1">
      <c r="T694" s="191"/>
    </row>
    <row r="695" ht="21" customHeight="1">
      <c r="T695" s="191"/>
    </row>
    <row r="696" ht="21" customHeight="1">
      <c r="T696" s="191"/>
    </row>
    <row r="697" ht="21" customHeight="1">
      <c r="T697" s="191"/>
    </row>
    <row r="698" ht="21" customHeight="1">
      <c r="T698" s="191"/>
    </row>
    <row r="699" ht="21" customHeight="1">
      <c r="T699" s="191"/>
    </row>
    <row r="700" ht="21" customHeight="1">
      <c r="T700" s="191"/>
    </row>
    <row r="701" ht="21" customHeight="1">
      <c r="T701" s="191"/>
    </row>
    <row r="702" ht="21" customHeight="1">
      <c r="T702" s="191"/>
    </row>
    <row r="703" ht="21" customHeight="1">
      <c r="T703" s="191"/>
    </row>
    <row r="704" ht="21" customHeight="1">
      <c r="T704" s="191"/>
    </row>
    <row r="705" ht="21" customHeight="1">
      <c r="T705" s="191"/>
    </row>
    <row r="706" ht="21" customHeight="1">
      <c r="T706" s="191"/>
    </row>
    <row r="707" ht="21" customHeight="1">
      <c r="T707" s="191"/>
    </row>
    <row r="708" ht="21" customHeight="1">
      <c r="T708" s="191"/>
    </row>
    <row r="709" ht="21" customHeight="1">
      <c r="T709" s="191"/>
    </row>
    <row r="710" ht="21" customHeight="1">
      <c r="T710" s="191"/>
    </row>
    <row r="711" ht="21" customHeight="1">
      <c r="T711" s="191"/>
    </row>
    <row r="712" ht="21" customHeight="1">
      <c r="T712" s="191"/>
    </row>
    <row r="713" ht="21" customHeight="1">
      <c r="T713" s="191"/>
    </row>
    <row r="714" ht="21" customHeight="1">
      <c r="T714" s="191"/>
    </row>
    <row r="715" ht="21" customHeight="1">
      <c r="T715" s="191"/>
    </row>
    <row r="716" ht="21" customHeight="1">
      <c r="T716" s="191"/>
    </row>
    <row r="717" ht="21" customHeight="1">
      <c r="T717" s="191"/>
    </row>
    <row r="718" ht="21" customHeight="1">
      <c r="T718" s="191"/>
    </row>
    <row r="719" ht="21" customHeight="1">
      <c r="T719" s="191"/>
    </row>
    <row r="720" ht="21" customHeight="1">
      <c r="T720" s="191"/>
    </row>
    <row r="721" ht="21" customHeight="1">
      <c r="T721" s="191"/>
    </row>
    <row r="722" ht="21" customHeight="1">
      <c r="T722" s="191"/>
    </row>
    <row r="723" ht="21" customHeight="1">
      <c r="T723" s="191"/>
    </row>
    <row r="724" ht="21" customHeight="1">
      <c r="T724" s="191"/>
    </row>
    <row r="725" ht="21" customHeight="1">
      <c r="T725" s="191"/>
    </row>
    <row r="726" ht="21" customHeight="1">
      <c r="T726" s="191"/>
    </row>
    <row r="727" ht="21" customHeight="1">
      <c r="T727" s="191"/>
    </row>
    <row r="728" ht="21" customHeight="1">
      <c r="T728" s="191"/>
    </row>
    <row r="729" ht="21" customHeight="1">
      <c r="T729" s="191"/>
    </row>
    <row r="730" ht="21" customHeight="1">
      <c r="T730" s="191"/>
    </row>
    <row r="731" ht="21" customHeight="1">
      <c r="T731" s="191"/>
    </row>
    <row r="732" ht="21" customHeight="1">
      <c r="T732" s="191"/>
    </row>
    <row r="733" ht="21" customHeight="1">
      <c r="T733" s="191"/>
    </row>
    <row r="734" ht="21" customHeight="1">
      <c r="T734" s="191"/>
    </row>
    <row r="735" ht="21" customHeight="1">
      <c r="T735" s="191"/>
    </row>
    <row r="736" ht="21" customHeight="1">
      <c r="T736" s="191"/>
    </row>
    <row r="737" ht="21" customHeight="1">
      <c r="T737" s="191"/>
    </row>
    <row r="738" ht="21" customHeight="1">
      <c r="T738" s="191"/>
    </row>
    <row r="739" ht="21" customHeight="1">
      <c r="T739" s="191"/>
    </row>
    <row r="740" ht="21" customHeight="1">
      <c r="T740" s="191"/>
    </row>
    <row r="741" ht="21" customHeight="1">
      <c r="T741" s="191"/>
    </row>
    <row r="742" ht="21" customHeight="1">
      <c r="T742" s="191"/>
    </row>
    <row r="743" ht="21" customHeight="1">
      <c r="T743" s="191"/>
    </row>
    <row r="744" ht="21" customHeight="1">
      <c r="T744" s="191"/>
    </row>
    <row r="745" ht="21" customHeight="1">
      <c r="T745" s="191"/>
    </row>
    <row r="746" ht="21" customHeight="1">
      <c r="T746" s="191"/>
    </row>
    <row r="747" ht="21" customHeight="1">
      <c r="T747" s="191"/>
    </row>
    <row r="748" ht="21" customHeight="1">
      <c r="T748" s="191"/>
    </row>
    <row r="749" ht="21" customHeight="1">
      <c r="T749" s="191"/>
    </row>
    <row r="750" ht="21" customHeight="1">
      <c r="T750" s="191"/>
    </row>
    <row r="751" ht="21" customHeight="1">
      <c r="T751" s="191"/>
    </row>
    <row r="752" ht="21" customHeight="1">
      <c r="T752" s="191"/>
    </row>
    <row r="753" ht="21" customHeight="1">
      <c r="T753" s="191"/>
    </row>
    <row r="754" ht="21" customHeight="1">
      <c r="T754" s="191"/>
    </row>
    <row r="755" ht="21" customHeight="1">
      <c r="T755" s="191"/>
    </row>
    <row r="756" ht="21" customHeight="1">
      <c r="T756" s="191"/>
    </row>
    <row r="757" ht="21" customHeight="1">
      <c r="T757" s="191"/>
    </row>
    <row r="758" ht="21" customHeight="1">
      <c r="T758" s="191"/>
    </row>
    <row r="759" ht="21" customHeight="1">
      <c r="T759" s="191"/>
    </row>
    <row r="760" ht="21" customHeight="1">
      <c r="T760" s="191"/>
    </row>
    <row r="761" ht="21" customHeight="1">
      <c r="T761" s="191"/>
    </row>
    <row r="762" ht="21" customHeight="1">
      <c r="T762" s="191"/>
    </row>
    <row r="763" ht="21" customHeight="1">
      <c r="T763" s="191"/>
    </row>
    <row r="764" ht="21" customHeight="1">
      <c r="T764" s="191"/>
    </row>
    <row r="765" ht="21" customHeight="1">
      <c r="T765" s="191"/>
    </row>
    <row r="766" ht="21" customHeight="1">
      <c r="T766" s="191"/>
    </row>
    <row r="767" ht="21" customHeight="1">
      <c r="T767" s="191"/>
    </row>
    <row r="768" ht="21" customHeight="1">
      <c r="T768" s="191"/>
    </row>
    <row r="769" ht="21" customHeight="1">
      <c r="T769" s="191"/>
    </row>
    <row r="770" ht="21" customHeight="1">
      <c r="T770" s="191"/>
    </row>
    <row r="771" ht="21" customHeight="1">
      <c r="T771" s="191"/>
    </row>
    <row r="772" ht="21" customHeight="1">
      <c r="T772" s="191"/>
    </row>
    <row r="773" ht="21" customHeight="1">
      <c r="T773" s="191"/>
    </row>
    <row r="774" ht="21" customHeight="1">
      <c r="T774" s="191"/>
    </row>
    <row r="775" ht="21" customHeight="1">
      <c r="T775" s="191"/>
    </row>
    <row r="776" ht="21" customHeight="1">
      <c r="T776" s="191"/>
    </row>
    <row r="777" ht="21" customHeight="1">
      <c r="T777" s="191"/>
    </row>
    <row r="778" ht="21" customHeight="1">
      <c r="T778" s="191"/>
    </row>
    <row r="779" ht="21" customHeight="1">
      <c r="T779" s="191"/>
    </row>
    <row r="780" ht="21" customHeight="1">
      <c r="T780" s="191"/>
    </row>
    <row r="781" ht="21" customHeight="1">
      <c r="T781" s="191"/>
    </row>
    <row r="782" ht="21" customHeight="1">
      <c r="T782" s="191"/>
    </row>
    <row r="783" ht="21" customHeight="1">
      <c r="T783" s="191"/>
    </row>
    <row r="784" ht="21" customHeight="1">
      <c r="T784" s="191"/>
    </row>
    <row r="785" ht="21" customHeight="1">
      <c r="T785" s="191"/>
    </row>
    <row r="786" ht="21" customHeight="1">
      <c r="T786" s="191"/>
    </row>
    <row r="787" ht="21" customHeight="1">
      <c r="T787" s="191"/>
    </row>
    <row r="788" ht="21" customHeight="1">
      <c r="T788" s="191"/>
    </row>
    <row r="789" ht="21" customHeight="1">
      <c r="T789" s="191"/>
    </row>
    <row r="790" ht="21" customHeight="1">
      <c r="T790" s="191"/>
    </row>
    <row r="791" ht="21" customHeight="1">
      <c r="T791" s="191"/>
    </row>
    <row r="792" ht="21" customHeight="1">
      <c r="T792" s="191"/>
    </row>
    <row r="793" ht="21" customHeight="1">
      <c r="T793" s="191"/>
    </row>
    <row r="794" ht="21" customHeight="1">
      <c r="T794" s="191"/>
    </row>
    <row r="795" ht="21" customHeight="1">
      <c r="T795" s="191"/>
    </row>
    <row r="796" ht="21" customHeight="1">
      <c r="T796" s="191"/>
    </row>
    <row r="797" ht="21" customHeight="1">
      <c r="T797" s="191"/>
    </row>
    <row r="798" ht="21" customHeight="1">
      <c r="T798" s="191"/>
    </row>
    <row r="799" ht="21" customHeight="1">
      <c r="T799" s="191"/>
    </row>
    <row r="800" ht="21" customHeight="1">
      <c r="T800" s="191"/>
    </row>
    <row r="801" ht="21" customHeight="1">
      <c r="T801" s="191"/>
    </row>
    <row r="802" ht="21" customHeight="1">
      <c r="T802" s="191"/>
    </row>
    <row r="803" ht="21" customHeight="1">
      <c r="T803" s="191"/>
    </row>
    <row r="804" ht="21" customHeight="1">
      <c r="T804" s="191"/>
    </row>
    <row r="805" ht="21" customHeight="1">
      <c r="T805" s="191"/>
    </row>
    <row r="806" ht="21" customHeight="1">
      <c r="T806" s="191"/>
    </row>
    <row r="807" ht="21" customHeight="1">
      <c r="T807" s="191"/>
    </row>
    <row r="808" ht="21" customHeight="1">
      <c r="T808" s="191"/>
    </row>
    <row r="809" ht="21" customHeight="1">
      <c r="T809" s="191"/>
    </row>
    <row r="810" ht="21" customHeight="1">
      <c r="T810" s="191"/>
    </row>
    <row r="811" ht="21" customHeight="1">
      <c r="T811" s="191"/>
    </row>
    <row r="812" ht="21" customHeight="1">
      <c r="T812" s="191"/>
    </row>
    <row r="813" ht="21" customHeight="1">
      <c r="T813" s="191"/>
    </row>
    <row r="814" ht="21" customHeight="1">
      <c r="T814" s="191"/>
    </row>
    <row r="815" ht="21" customHeight="1">
      <c r="T815" s="191"/>
    </row>
    <row r="816" ht="21" customHeight="1">
      <c r="T816" s="191"/>
    </row>
    <row r="817" ht="21" customHeight="1">
      <c r="T817" s="191"/>
    </row>
    <row r="818" ht="21" customHeight="1">
      <c r="T818" s="191"/>
    </row>
    <row r="819" ht="21" customHeight="1">
      <c r="T819" s="191"/>
    </row>
    <row r="820" ht="21" customHeight="1">
      <c r="T820" s="191"/>
    </row>
    <row r="821" ht="21" customHeight="1">
      <c r="T821" s="191"/>
    </row>
    <row r="822" ht="21" customHeight="1">
      <c r="T822" s="191"/>
    </row>
    <row r="823" ht="21" customHeight="1">
      <c r="T823" s="191"/>
    </row>
    <row r="824" ht="21" customHeight="1">
      <c r="T824" s="191"/>
    </row>
    <row r="825" ht="21" customHeight="1">
      <c r="T825" s="191"/>
    </row>
    <row r="826" ht="21" customHeight="1">
      <c r="T826" s="191"/>
    </row>
    <row r="827" ht="21" customHeight="1">
      <c r="T827" s="191"/>
    </row>
    <row r="828" ht="21" customHeight="1">
      <c r="T828" s="191"/>
    </row>
    <row r="829" ht="21" customHeight="1">
      <c r="T829" s="191"/>
    </row>
    <row r="830" ht="21" customHeight="1">
      <c r="T830" s="191"/>
    </row>
    <row r="831" ht="21" customHeight="1">
      <c r="T831" s="191"/>
    </row>
    <row r="832" ht="21" customHeight="1">
      <c r="T832" s="191"/>
    </row>
    <row r="833" ht="21" customHeight="1">
      <c r="T833" s="191"/>
    </row>
    <row r="834" ht="21" customHeight="1">
      <c r="T834" s="191"/>
    </row>
    <row r="835" ht="21" customHeight="1">
      <c r="T835" s="191"/>
    </row>
    <row r="836" ht="21" customHeight="1">
      <c r="T836" s="191"/>
    </row>
    <row r="837" ht="21" customHeight="1">
      <c r="T837" s="191"/>
    </row>
    <row r="838" ht="21" customHeight="1">
      <c r="T838" s="191"/>
    </row>
    <row r="839" ht="21" customHeight="1">
      <c r="T839" s="191"/>
    </row>
    <row r="840" ht="21" customHeight="1">
      <c r="T840" s="191"/>
    </row>
    <row r="841" ht="21" customHeight="1">
      <c r="T841" s="191"/>
    </row>
    <row r="842" ht="21" customHeight="1">
      <c r="T842" s="191"/>
    </row>
    <row r="843" ht="21" customHeight="1">
      <c r="T843" s="191"/>
    </row>
    <row r="844" ht="21" customHeight="1">
      <c r="T844" s="191"/>
    </row>
    <row r="845" ht="21" customHeight="1">
      <c r="T845" s="191"/>
    </row>
    <row r="846" ht="21" customHeight="1">
      <c r="T846" s="191"/>
    </row>
    <row r="847" ht="21" customHeight="1">
      <c r="T847" s="191"/>
    </row>
    <row r="848" ht="21" customHeight="1">
      <c r="T848" s="191"/>
    </row>
    <row r="849" ht="21" customHeight="1">
      <c r="T849" s="191"/>
    </row>
    <row r="850" ht="21" customHeight="1">
      <c r="T850" s="191"/>
    </row>
    <row r="851" ht="21" customHeight="1">
      <c r="T851" s="191"/>
    </row>
    <row r="852" ht="21" customHeight="1">
      <c r="T852" s="191"/>
    </row>
    <row r="853" ht="21" customHeight="1">
      <c r="T853" s="191"/>
    </row>
    <row r="854" ht="21" customHeight="1">
      <c r="T854" s="191"/>
    </row>
    <row r="855" ht="21" customHeight="1">
      <c r="T855" s="191"/>
    </row>
    <row r="856" ht="21" customHeight="1">
      <c r="T856" s="191"/>
    </row>
    <row r="857" ht="21" customHeight="1">
      <c r="T857" s="191"/>
    </row>
    <row r="858" ht="21" customHeight="1">
      <c r="T858" s="191"/>
    </row>
    <row r="859" ht="21" customHeight="1">
      <c r="T859" s="191"/>
    </row>
    <row r="860" ht="21" customHeight="1">
      <c r="T860" s="191"/>
    </row>
    <row r="861" ht="21" customHeight="1">
      <c r="T861" s="191"/>
    </row>
    <row r="862" ht="21" customHeight="1">
      <c r="T862" s="191"/>
    </row>
    <row r="863" ht="21" customHeight="1">
      <c r="T863" s="191"/>
    </row>
    <row r="864" ht="21" customHeight="1">
      <c r="T864" s="191"/>
    </row>
    <row r="865" ht="21" customHeight="1">
      <c r="T865" s="191"/>
    </row>
    <row r="866" ht="21" customHeight="1">
      <c r="T866" s="191"/>
    </row>
    <row r="867" ht="21" customHeight="1">
      <c r="T867" s="191"/>
    </row>
    <row r="868" ht="21" customHeight="1">
      <c r="T868" s="191"/>
    </row>
    <row r="869" ht="21" customHeight="1">
      <c r="T869" s="191"/>
    </row>
    <row r="870" ht="21" customHeight="1">
      <c r="T870" s="191"/>
    </row>
    <row r="871" ht="21" customHeight="1">
      <c r="T871" s="191"/>
    </row>
    <row r="872" ht="21" customHeight="1">
      <c r="T872" s="191"/>
    </row>
    <row r="873" ht="21" customHeight="1">
      <c r="T873" s="191"/>
    </row>
    <row r="874" ht="21" customHeight="1">
      <c r="T874" s="191"/>
    </row>
    <row r="875" ht="21" customHeight="1">
      <c r="T875" s="191"/>
    </row>
    <row r="876" ht="21" customHeight="1">
      <c r="T876" s="191"/>
    </row>
    <row r="877" ht="21" customHeight="1">
      <c r="T877" s="191"/>
    </row>
    <row r="878" ht="21" customHeight="1">
      <c r="T878" s="191"/>
    </row>
    <row r="879" ht="21" customHeight="1">
      <c r="T879" s="191"/>
    </row>
    <row r="880" ht="21" customHeight="1">
      <c r="T880" s="191"/>
    </row>
    <row r="881" ht="21" customHeight="1">
      <c r="T881" s="191"/>
    </row>
    <row r="882" ht="21" customHeight="1">
      <c r="T882" s="191"/>
    </row>
    <row r="883" ht="21" customHeight="1">
      <c r="T883" s="191"/>
    </row>
    <row r="884" ht="21" customHeight="1">
      <c r="T884" s="191"/>
    </row>
    <row r="885" ht="21" customHeight="1">
      <c r="T885" s="191"/>
    </row>
    <row r="886" ht="21" customHeight="1">
      <c r="T886" s="191"/>
    </row>
    <row r="887" ht="21" customHeight="1">
      <c r="T887" s="191"/>
    </row>
    <row r="888" ht="21" customHeight="1">
      <c r="T888" s="191"/>
    </row>
    <row r="889" ht="21" customHeight="1">
      <c r="T889" s="191"/>
    </row>
    <row r="890" ht="21" customHeight="1">
      <c r="T890" s="191"/>
    </row>
    <row r="891" ht="21" customHeight="1">
      <c r="T891" s="191"/>
    </row>
    <row r="892" ht="21" customHeight="1">
      <c r="T892" s="191"/>
    </row>
    <row r="893" ht="21" customHeight="1">
      <c r="T893" s="191"/>
    </row>
    <row r="894" ht="21" customHeight="1">
      <c r="T894" s="191"/>
    </row>
    <row r="895" ht="21" customHeight="1">
      <c r="T895" s="191"/>
    </row>
    <row r="896" ht="21" customHeight="1">
      <c r="T896" s="191"/>
    </row>
    <row r="897" ht="21" customHeight="1">
      <c r="T897" s="191"/>
    </row>
    <row r="898" ht="21" customHeight="1">
      <c r="T898" s="191"/>
    </row>
    <row r="899" ht="21" customHeight="1">
      <c r="T899" s="191"/>
    </row>
    <row r="900" ht="21" customHeight="1">
      <c r="T900" s="191"/>
    </row>
    <row r="901" ht="21" customHeight="1">
      <c r="T901" s="191"/>
    </row>
    <row r="902" ht="21" customHeight="1">
      <c r="T902" s="191"/>
    </row>
    <row r="903" ht="21" customHeight="1">
      <c r="T903" s="191"/>
    </row>
    <row r="904" ht="21" customHeight="1">
      <c r="T904" s="191"/>
    </row>
    <row r="905" ht="21" customHeight="1">
      <c r="T905" s="191"/>
    </row>
    <row r="906" ht="21" customHeight="1">
      <c r="T906" s="191"/>
    </row>
    <row r="907" ht="21" customHeight="1">
      <c r="T907" s="191"/>
    </row>
    <row r="908" ht="21" customHeight="1">
      <c r="T908" s="191"/>
    </row>
    <row r="909" ht="21" customHeight="1">
      <c r="T909" s="191"/>
    </row>
    <row r="910" ht="21" customHeight="1">
      <c r="T910" s="191"/>
    </row>
    <row r="911" ht="21" customHeight="1">
      <c r="T911" s="191"/>
    </row>
    <row r="912" ht="21" customHeight="1">
      <c r="T912" s="191"/>
    </row>
    <row r="913" ht="21" customHeight="1">
      <c r="T913" s="191"/>
    </row>
    <row r="914" ht="21" customHeight="1">
      <c r="T914" s="191"/>
    </row>
    <row r="915" ht="21" customHeight="1">
      <c r="T915" s="191"/>
    </row>
    <row r="916" ht="21" customHeight="1">
      <c r="T916" s="191"/>
    </row>
    <row r="917" ht="21" customHeight="1">
      <c r="T917" s="191"/>
    </row>
    <row r="918" ht="21" customHeight="1">
      <c r="T918" s="191"/>
    </row>
    <row r="919" ht="21" customHeight="1">
      <c r="T919" s="191"/>
    </row>
    <row r="920" ht="21" customHeight="1">
      <c r="T920" s="191"/>
    </row>
    <row r="921" ht="21" customHeight="1">
      <c r="T921" s="191"/>
    </row>
    <row r="922" ht="21" customHeight="1">
      <c r="T922" s="191"/>
    </row>
    <row r="923" ht="21" customHeight="1">
      <c r="T923" s="191"/>
    </row>
    <row r="924" ht="21" customHeight="1">
      <c r="T924" s="191"/>
    </row>
    <row r="925" ht="21" customHeight="1">
      <c r="T925" s="191"/>
    </row>
    <row r="926" ht="21" customHeight="1">
      <c r="T926" s="191"/>
    </row>
    <row r="927" ht="21" customHeight="1">
      <c r="T927" s="191"/>
    </row>
    <row r="928" ht="21" customHeight="1">
      <c r="T928" s="191"/>
    </row>
    <row r="929" ht="21" customHeight="1">
      <c r="T929" s="191"/>
    </row>
    <row r="930" ht="21" customHeight="1">
      <c r="T930" s="191"/>
    </row>
    <row r="931" ht="21" customHeight="1">
      <c r="T931" s="191"/>
    </row>
    <row r="932" ht="21" customHeight="1">
      <c r="T932" s="191"/>
    </row>
    <row r="933" ht="21" customHeight="1">
      <c r="T933" s="191"/>
    </row>
    <row r="934" ht="21" customHeight="1">
      <c r="T934" s="191"/>
    </row>
    <row r="935" ht="21" customHeight="1">
      <c r="T935" s="191"/>
    </row>
    <row r="936" ht="21" customHeight="1">
      <c r="T936" s="191"/>
    </row>
    <row r="937" ht="21" customHeight="1">
      <c r="T937" s="191"/>
    </row>
    <row r="938" ht="21" customHeight="1">
      <c r="T938" s="191"/>
    </row>
    <row r="939" ht="21" customHeight="1">
      <c r="T939" s="191"/>
    </row>
    <row r="940" ht="21" customHeight="1">
      <c r="T940" s="191"/>
    </row>
    <row r="941" ht="21" customHeight="1">
      <c r="T941" s="191"/>
    </row>
    <row r="942" ht="21" customHeight="1">
      <c r="T942" s="191"/>
    </row>
    <row r="943" ht="21" customHeight="1">
      <c r="T943" s="191"/>
    </row>
    <row r="944" ht="21" customHeight="1">
      <c r="T944" s="191"/>
    </row>
    <row r="945" ht="21" customHeight="1">
      <c r="T945" s="191"/>
    </row>
    <row r="946" ht="21" customHeight="1">
      <c r="T946" s="191"/>
    </row>
    <row r="947" ht="21" customHeight="1">
      <c r="T947" s="191"/>
    </row>
    <row r="948" ht="21" customHeight="1">
      <c r="T948" s="191"/>
    </row>
    <row r="949" ht="21" customHeight="1">
      <c r="T949" s="191"/>
    </row>
    <row r="950" ht="21" customHeight="1">
      <c r="T950" s="191"/>
    </row>
    <row r="951" ht="21" customHeight="1">
      <c r="T951" s="191"/>
    </row>
    <row r="952" ht="21" customHeight="1">
      <c r="T952" s="191"/>
    </row>
    <row r="953" ht="21" customHeight="1">
      <c r="T953" s="191"/>
    </row>
    <row r="954" ht="21" customHeight="1">
      <c r="T954" s="191"/>
    </row>
    <row r="955" ht="21" customHeight="1">
      <c r="T955" s="191"/>
    </row>
    <row r="956" ht="21" customHeight="1">
      <c r="T956" s="191"/>
    </row>
    <row r="957" ht="21" customHeight="1">
      <c r="T957" s="191"/>
    </row>
    <row r="958" ht="21" customHeight="1">
      <c r="T958" s="191"/>
    </row>
    <row r="959" ht="21" customHeight="1">
      <c r="T959" s="191"/>
    </row>
    <row r="960" ht="21" customHeight="1">
      <c r="T960" s="191"/>
    </row>
    <row r="961" ht="21" customHeight="1">
      <c r="T961" s="191"/>
    </row>
    <row r="962" ht="21" customHeight="1">
      <c r="T962" s="191"/>
    </row>
    <row r="963" ht="21" customHeight="1">
      <c r="T963" s="191"/>
    </row>
    <row r="964" ht="21" customHeight="1">
      <c r="T964" s="191"/>
    </row>
    <row r="965" ht="21" customHeight="1">
      <c r="T965" s="191"/>
    </row>
    <row r="966" ht="21" customHeight="1">
      <c r="T966" s="191"/>
    </row>
    <row r="967" ht="21" customHeight="1">
      <c r="T967" s="191"/>
    </row>
    <row r="968" ht="21" customHeight="1">
      <c r="T968" s="191"/>
    </row>
    <row r="969" ht="21" customHeight="1">
      <c r="T969" s="191"/>
    </row>
    <row r="970" ht="21" customHeight="1">
      <c r="T970" s="191"/>
    </row>
    <row r="971" ht="21" customHeight="1">
      <c r="T971" s="191"/>
    </row>
    <row r="972" ht="21" customHeight="1">
      <c r="T972" s="191"/>
    </row>
    <row r="973" ht="21" customHeight="1">
      <c r="T973" s="191"/>
    </row>
    <row r="974" ht="21" customHeight="1">
      <c r="T974" s="191"/>
    </row>
    <row r="975" ht="21" customHeight="1">
      <c r="T975" s="191"/>
    </row>
    <row r="976" ht="21" customHeight="1">
      <c r="T976" s="191"/>
    </row>
    <row r="977" ht="21" customHeight="1">
      <c r="T977" s="191"/>
    </row>
    <row r="978" ht="21" customHeight="1">
      <c r="T978" s="191"/>
    </row>
    <row r="979" ht="21" customHeight="1">
      <c r="T979" s="191"/>
    </row>
    <row r="980" ht="21" customHeight="1">
      <c r="T980" s="191"/>
    </row>
    <row r="981" ht="21" customHeight="1">
      <c r="T981" s="191"/>
    </row>
    <row r="982" ht="21" customHeight="1">
      <c r="T982" s="191"/>
    </row>
    <row r="983" ht="21" customHeight="1">
      <c r="T983" s="191"/>
    </row>
    <row r="984" ht="21" customHeight="1">
      <c r="T984" s="191"/>
    </row>
    <row r="985" ht="21" customHeight="1">
      <c r="T985" s="191"/>
    </row>
    <row r="986" ht="21" customHeight="1">
      <c r="T986" s="191"/>
    </row>
    <row r="987" ht="21" customHeight="1">
      <c r="T987" s="191"/>
    </row>
    <row r="988" ht="21" customHeight="1">
      <c r="T988" s="191"/>
    </row>
    <row r="989" ht="21" customHeight="1">
      <c r="T989" s="191"/>
    </row>
    <row r="990" ht="21" customHeight="1">
      <c r="T990" s="191"/>
    </row>
    <row r="991" ht="21" customHeight="1">
      <c r="T991" s="191"/>
    </row>
    <row r="992" ht="21" customHeight="1">
      <c r="T992" s="191"/>
    </row>
    <row r="993" ht="21" customHeight="1">
      <c r="T993" s="191"/>
    </row>
    <row r="994" ht="21" customHeight="1">
      <c r="T994" s="191"/>
    </row>
    <row r="995" ht="21" customHeight="1">
      <c r="T995" s="191"/>
    </row>
    <row r="996" ht="21" customHeight="1">
      <c r="T996" s="191"/>
    </row>
    <row r="997" ht="21" customHeight="1">
      <c r="T997" s="191"/>
    </row>
    <row r="998" ht="21" customHeight="1">
      <c r="T998" s="191"/>
    </row>
    <row r="999" ht="21" customHeight="1">
      <c r="T999" s="191"/>
    </row>
    <row r="1000" ht="21" customHeight="1">
      <c r="T1000" s="191"/>
    </row>
    <row r="1001" ht="21" customHeight="1">
      <c r="T1001" s="191"/>
    </row>
    <row r="1002" ht="21" customHeight="1">
      <c r="T1002" s="191"/>
    </row>
    <row r="1003" ht="21" customHeight="1">
      <c r="T1003" s="191"/>
    </row>
    <row r="1004" ht="21" customHeight="1">
      <c r="T1004" s="191"/>
    </row>
    <row r="1005" ht="21" customHeight="1">
      <c r="T1005" s="191"/>
    </row>
    <row r="1006" ht="21" customHeight="1">
      <c r="T1006" s="191"/>
    </row>
    <row r="1007" ht="21" customHeight="1">
      <c r="T1007" s="191"/>
    </row>
    <row r="1008" ht="21" customHeight="1">
      <c r="T1008" s="191"/>
    </row>
    <row r="1009" ht="21" customHeight="1">
      <c r="T1009" s="191"/>
    </row>
    <row r="1010" ht="21" customHeight="1">
      <c r="T1010" s="191"/>
    </row>
    <row r="1011" ht="21" customHeight="1">
      <c r="T1011" s="191"/>
    </row>
    <row r="1012" ht="21" customHeight="1">
      <c r="T1012" s="191"/>
    </row>
    <row r="1013" ht="21" customHeight="1">
      <c r="T1013" s="191"/>
    </row>
    <row r="1014" ht="21" customHeight="1">
      <c r="T1014" s="191"/>
    </row>
    <row r="1015" ht="21" customHeight="1">
      <c r="T1015" s="191"/>
    </row>
    <row r="1016" ht="21" customHeight="1">
      <c r="T1016" s="191"/>
    </row>
    <row r="1017" ht="21" customHeight="1">
      <c r="T1017" s="191"/>
    </row>
    <row r="1018" ht="21" customHeight="1">
      <c r="T1018" s="191"/>
    </row>
    <row r="1019" ht="21" customHeight="1">
      <c r="T1019" s="191"/>
    </row>
    <row r="1020" ht="21" customHeight="1">
      <c r="T1020" s="191"/>
    </row>
    <row r="1021" ht="21" customHeight="1">
      <c r="T1021" s="191"/>
    </row>
    <row r="1022" ht="21" customHeight="1">
      <c r="T1022" s="191"/>
    </row>
    <row r="1023" ht="21" customHeight="1">
      <c r="T1023" s="191"/>
    </row>
    <row r="1024" ht="21" customHeight="1">
      <c r="T1024" s="191"/>
    </row>
    <row r="1025" ht="21" customHeight="1">
      <c r="T1025" s="191"/>
    </row>
    <row r="1026" ht="21" customHeight="1">
      <c r="T1026" s="191"/>
    </row>
    <row r="1027" ht="21" customHeight="1">
      <c r="T1027" s="191"/>
    </row>
    <row r="1028" ht="21" customHeight="1">
      <c r="T1028" s="191"/>
    </row>
    <row r="1029" ht="21" customHeight="1">
      <c r="T1029" s="191"/>
    </row>
    <row r="1030" ht="21" customHeight="1">
      <c r="T1030" s="191"/>
    </row>
    <row r="1031" ht="21" customHeight="1">
      <c r="T1031" s="191"/>
    </row>
    <row r="1032" ht="21" customHeight="1">
      <c r="T1032" s="191"/>
    </row>
    <row r="1033" ht="21" customHeight="1">
      <c r="T1033" s="191"/>
    </row>
    <row r="1034" ht="21" customHeight="1">
      <c r="T1034" s="191"/>
    </row>
    <row r="1035" ht="21" customHeight="1">
      <c r="T1035" s="191"/>
    </row>
    <row r="1036" ht="21" customHeight="1">
      <c r="T1036" s="191"/>
    </row>
    <row r="1037" ht="21" customHeight="1">
      <c r="T1037" s="191"/>
    </row>
    <row r="1038" ht="21" customHeight="1">
      <c r="T1038" s="191"/>
    </row>
    <row r="1039" ht="21" customHeight="1">
      <c r="T1039" s="191"/>
    </row>
    <row r="1040" ht="21" customHeight="1">
      <c r="T1040" s="191"/>
    </row>
    <row r="1041" ht="21" customHeight="1">
      <c r="T1041" s="191"/>
    </row>
    <row r="1042" ht="21" customHeight="1">
      <c r="T1042" s="191"/>
    </row>
    <row r="1043" ht="21" customHeight="1">
      <c r="T1043" s="191"/>
    </row>
    <row r="1044" ht="21" customHeight="1">
      <c r="T1044" s="191"/>
    </row>
    <row r="1045" ht="21" customHeight="1">
      <c r="T1045" s="191"/>
    </row>
    <row r="1046" ht="21" customHeight="1">
      <c r="T1046" s="191"/>
    </row>
    <row r="1047" ht="21" customHeight="1">
      <c r="T1047" s="191"/>
    </row>
    <row r="1048" ht="21" customHeight="1">
      <c r="T1048" s="191"/>
    </row>
    <row r="1049" ht="21" customHeight="1">
      <c r="T1049" s="191"/>
    </row>
    <row r="1050" ht="21" customHeight="1">
      <c r="T1050" s="191"/>
    </row>
    <row r="1051" ht="21" customHeight="1">
      <c r="T1051" s="191"/>
    </row>
    <row r="1052" ht="21" customHeight="1">
      <c r="T1052" s="191"/>
    </row>
    <row r="1053" ht="21" customHeight="1">
      <c r="T1053" s="191"/>
    </row>
    <row r="1054" ht="21" customHeight="1">
      <c r="T1054" s="191"/>
    </row>
    <row r="1055" ht="21" customHeight="1">
      <c r="T1055" s="191"/>
    </row>
    <row r="1056" ht="21" customHeight="1">
      <c r="T1056" s="191"/>
    </row>
    <row r="1057" ht="21" customHeight="1">
      <c r="T1057" s="191"/>
    </row>
    <row r="1058" ht="21" customHeight="1">
      <c r="T1058" s="191"/>
    </row>
    <row r="1059" ht="21" customHeight="1">
      <c r="T1059" s="191"/>
    </row>
    <row r="1060" ht="21" customHeight="1">
      <c r="T1060" s="191"/>
    </row>
    <row r="1061" ht="21" customHeight="1">
      <c r="T1061" s="191"/>
    </row>
    <row r="1062" ht="21" customHeight="1">
      <c r="T1062" s="191"/>
    </row>
    <row r="1063" ht="21" customHeight="1">
      <c r="T1063" s="191"/>
    </row>
    <row r="1064" ht="21" customHeight="1">
      <c r="T1064" s="191"/>
    </row>
    <row r="1065" ht="21" customHeight="1">
      <c r="T1065" s="191"/>
    </row>
    <row r="1066" ht="21" customHeight="1">
      <c r="T1066" s="191"/>
    </row>
    <row r="1067" ht="21" customHeight="1">
      <c r="T1067" s="191"/>
    </row>
    <row r="1068" ht="21" customHeight="1">
      <c r="T1068" s="191"/>
    </row>
    <row r="1069" ht="21" customHeight="1">
      <c r="T1069" s="191"/>
    </row>
    <row r="1070" ht="21" customHeight="1">
      <c r="T1070" s="191"/>
    </row>
    <row r="1071" ht="21" customHeight="1">
      <c r="T1071" s="191"/>
    </row>
    <row r="1072" ht="21" customHeight="1">
      <c r="T1072" s="191"/>
    </row>
    <row r="1073" ht="21" customHeight="1">
      <c r="T1073" s="191"/>
    </row>
    <row r="1074" ht="21" customHeight="1">
      <c r="T1074" s="191"/>
    </row>
    <row r="1075" ht="21" customHeight="1">
      <c r="T1075" s="191"/>
    </row>
    <row r="1076" ht="21" customHeight="1">
      <c r="T1076" s="191"/>
    </row>
    <row r="1077" ht="21" customHeight="1">
      <c r="T1077" s="191"/>
    </row>
    <row r="1078" ht="21" customHeight="1">
      <c r="T1078" s="191"/>
    </row>
    <row r="1079" ht="21" customHeight="1">
      <c r="T1079" s="191"/>
    </row>
    <row r="1080" ht="21" customHeight="1">
      <c r="T1080" s="191"/>
    </row>
    <row r="1081" ht="21" customHeight="1">
      <c r="T1081" s="191"/>
    </row>
    <row r="1082" ht="21" customHeight="1">
      <c r="T1082" s="191"/>
    </row>
    <row r="1083" ht="21" customHeight="1">
      <c r="T1083" s="191"/>
    </row>
    <row r="1084" ht="21" customHeight="1">
      <c r="T1084" s="191"/>
    </row>
    <row r="1085" ht="21" customHeight="1">
      <c r="T1085" s="191"/>
    </row>
    <row r="1086" ht="21" customHeight="1">
      <c r="T1086" s="191"/>
    </row>
    <row r="1087" ht="21" customHeight="1">
      <c r="T1087" s="191"/>
    </row>
    <row r="1088" ht="21" customHeight="1">
      <c r="T1088" s="191"/>
    </row>
    <row r="1089" ht="21" customHeight="1">
      <c r="T1089" s="191"/>
    </row>
    <row r="1090" ht="21" customHeight="1">
      <c r="T1090" s="191"/>
    </row>
    <row r="1091" ht="21" customHeight="1">
      <c r="T1091" s="191"/>
    </row>
    <row r="1092" ht="21" customHeight="1">
      <c r="T1092" s="191"/>
    </row>
    <row r="1093" ht="21" customHeight="1">
      <c r="T1093" s="191"/>
    </row>
    <row r="1094" ht="21" customHeight="1">
      <c r="T1094" s="191"/>
    </row>
    <row r="1095" ht="21" customHeight="1">
      <c r="T1095" s="191"/>
    </row>
    <row r="1096" ht="21" customHeight="1">
      <c r="T1096" s="191"/>
    </row>
    <row r="1097" ht="21" customHeight="1">
      <c r="T1097" s="191"/>
    </row>
    <row r="1098" ht="21" customHeight="1">
      <c r="T1098" s="191"/>
    </row>
    <row r="1099" ht="21" customHeight="1">
      <c r="T1099" s="191"/>
    </row>
    <row r="1100" ht="21" customHeight="1">
      <c r="T1100" s="191"/>
    </row>
    <row r="1101" ht="21" customHeight="1">
      <c r="T1101" s="191"/>
    </row>
    <row r="1102" ht="21" customHeight="1">
      <c r="T1102" s="191"/>
    </row>
    <row r="1103" ht="21" customHeight="1">
      <c r="T1103" s="191"/>
    </row>
    <row r="1104" ht="21" customHeight="1">
      <c r="T1104" s="191"/>
    </row>
    <row r="1105" ht="21" customHeight="1">
      <c r="T1105" s="191"/>
    </row>
    <row r="1106" ht="21" customHeight="1">
      <c r="T1106" s="191"/>
    </row>
    <row r="1107" ht="21" customHeight="1">
      <c r="T1107" s="191"/>
    </row>
    <row r="1108" ht="21" customHeight="1">
      <c r="T1108" s="191"/>
    </row>
    <row r="1109" ht="21" customHeight="1">
      <c r="T1109" s="191"/>
    </row>
    <row r="1110" ht="21" customHeight="1">
      <c r="T1110" s="191"/>
    </row>
    <row r="1111" ht="21" customHeight="1">
      <c r="T1111" s="191"/>
    </row>
    <row r="1112" ht="21" customHeight="1">
      <c r="T1112" s="191"/>
    </row>
    <row r="1113" ht="21" customHeight="1">
      <c r="T1113" s="191"/>
    </row>
    <row r="1114" ht="21" customHeight="1">
      <c r="T1114" s="191"/>
    </row>
    <row r="1115" ht="21" customHeight="1">
      <c r="T1115" s="191"/>
    </row>
    <row r="1116" ht="21" customHeight="1">
      <c r="T1116" s="191"/>
    </row>
    <row r="1117" ht="21" customHeight="1">
      <c r="T1117" s="191"/>
    </row>
    <row r="1118" ht="21" customHeight="1">
      <c r="T1118" s="191"/>
    </row>
    <row r="1119" ht="21" customHeight="1">
      <c r="T1119" s="191"/>
    </row>
    <row r="1120" ht="21" customHeight="1">
      <c r="T1120" s="191"/>
    </row>
    <row r="1121" ht="21" customHeight="1">
      <c r="T1121" s="191"/>
    </row>
    <row r="1122" ht="21" customHeight="1">
      <c r="T1122" s="191"/>
    </row>
    <row r="1123" ht="21" customHeight="1">
      <c r="T1123" s="191"/>
    </row>
    <row r="1124" ht="21" customHeight="1">
      <c r="T1124" s="191"/>
    </row>
    <row r="1125" ht="21" customHeight="1">
      <c r="T1125" s="191"/>
    </row>
    <row r="1126" ht="21" customHeight="1">
      <c r="T1126" s="191"/>
    </row>
    <row r="1127" ht="21" customHeight="1">
      <c r="T1127" s="191"/>
    </row>
    <row r="1128" ht="21" customHeight="1">
      <c r="T1128" s="191"/>
    </row>
    <row r="1129" ht="21" customHeight="1">
      <c r="T1129" s="191"/>
    </row>
    <row r="1130" ht="21" customHeight="1">
      <c r="T1130" s="191"/>
    </row>
    <row r="1131" ht="21" customHeight="1">
      <c r="T1131" s="191"/>
    </row>
    <row r="1132" ht="21" customHeight="1">
      <c r="T1132" s="191"/>
    </row>
    <row r="1133" ht="21" customHeight="1">
      <c r="T1133" s="191"/>
    </row>
    <row r="1134" ht="21" customHeight="1">
      <c r="T1134" s="191"/>
    </row>
    <row r="1135" ht="21" customHeight="1">
      <c r="T1135" s="191"/>
    </row>
    <row r="1136" ht="21" customHeight="1">
      <c r="T1136" s="191"/>
    </row>
    <row r="1137" ht="21" customHeight="1">
      <c r="T1137" s="191"/>
    </row>
    <row r="1138" ht="21" customHeight="1">
      <c r="T1138" s="191"/>
    </row>
    <row r="1139" ht="21" customHeight="1">
      <c r="T1139" s="191"/>
    </row>
    <row r="1140" ht="21" customHeight="1">
      <c r="T1140" s="191"/>
    </row>
    <row r="1141" ht="21" customHeight="1">
      <c r="T1141" s="191"/>
    </row>
    <row r="1142" ht="21" customHeight="1">
      <c r="T1142" s="191"/>
    </row>
    <row r="1143" ht="21" customHeight="1">
      <c r="T1143" s="191"/>
    </row>
    <row r="1144" ht="21" customHeight="1">
      <c r="T1144" s="191"/>
    </row>
    <row r="1145" ht="21" customHeight="1">
      <c r="T1145" s="191"/>
    </row>
    <row r="1146" ht="21" customHeight="1">
      <c r="T1146" s="191"/>
    </row>
    <row r="1147" ht="21" customHeight="1">
      <c r="T1147" s="191"/>
    </row>
    <row r="1148" ht="21" customHeight="1">
      <c r="T1148" s="191"/>
    </row>
    <row r="1149" ht="21" customHeight="1">
      <c r="T1149" s="191"/>
    </row>
    <row r="1150" ht="21" customHeight="1">
      <c r="T1150" s="191"/>
    </row>
    <row r="1151" ht="21" customHeight="1">
      <c r="T1151" s="191"/>
    </row>
    <row r="1152" ht="21" customHeight="1">
      <c r="T1152" s="191"/>
    </row>
    <row r="1153" ht="21" customHeight="1">
      <c r="T1153" s="191"/>
    </row>
    <row r="1154" ht="21" customHeight="1">
      <c r="T1154" s="191"/>
    </row>
    <row r="1155" ht="21" customHeight="1">
      <c r="T1155" s="191"/>
    </row>
    <row r="1156" ht="21" customHeight="1">
      <c r="T1156" s="191"/>
    </row>
    <row r="1157" ht="21" customHeight="1">
      <c r="T1157" s="191"/>
    </row>
    <row r="1158" ht="21" customHeight="1">
      <c r="T1158" s="191"/>
    </row>
    <row r="1159" ht="21" customHeight="1">
      <c r="T1159" s="191"/>
    </row>
    <row r="1160" ht="21" customHeight="1">
      <c r="T1160" s="191"/>
    </row>
    <row r="1161" ht="21" customHeight="1">
      <c r="T1161" s="191"/>
    </row>
    <row r="1162" ht="21" customHeight="1">
      <c r="T1162" s="191"/>
    </row>
    <row r="1163" ht="21" customHeight="1">
      <c r="T1163" s="191"/>
    </row>
    <row r="1164" ht="21" customHeight="1">
      <c r="T1164" s="191"/>
    </row>
    <row r="1165" ht="21" customHeight="1">
      <c r="T1165" s="191"/>
    </row>
    <row r="1166" ht="21" customHeight="1">
      <c r="T1166" s="191"/>
    </row>
    <row r="1167" ht="21" customHeight="1">
      <c r="T1167" s="191"/>
    </row>
    <row r="1168" ht="21" customHeight="1">
      <c r="T1168" s="191"/>
    </row>
    <row r="1169" ht="21" customHeight="1">
      <c r="T1169" s="191"/>
    </row>
    <row r="1170" ht="21" customHeight="1">
      <c r="T1170" s="191"/>
    </row>
    <row r="1171" ht="21" customHeight="1">
      <c r="T1171" s="191"/>
    </row>
    <row r="1172" ht="21" customHeight="1">
      <c r="T1172" s="191"/>
    </row>
    <row r="1173" ht="21" customHeight="1">
      <c r="T1173" s="191"/>
    </row>
    <row r="1174" ht="21" customHeight="1">
      <c r="T1174" s="191"/>
    </row>
    <row r="1175" ht="21" customHeight="1">
      <c r="T1175" s="191"/>
    </row>
    <row r="1176" ht="21" customHeight="1">
      <c r="T1176" s="191"/>
    </row>
    <row r="1177" ht="21" customHeight="1">
      <c r="T1177" s="191"/>
    </row>
    <row r="1178" ht="21" customHeight="1">
      <c r="T1178" s="191"/>
    </row>
    <row r="1179" ht="21" customHeight="1">
      <c r="T1179" s="191"/>
    </row>
    <row r="1180" ht="21" customHeight="1">
      <c r="T1180" s="191"/>
    </row>
    <row r="1181" ht="21" customHeight="1">
      <c r="T1181" s="191"/>
    </row>
    <row r="1182" ht="21" customHeight="1">
      <c r="T1182" s="191"/>
    </row>
    <row r="1183" ht="21" customHeight="1">
      <c r="T1183" s="191"/>
    </row>
    <row r="1184" ht="21" customHeight="1">
      <c r="T1184" s="191"/>
    </row>
    <row r="1185" ht="21" customHeight="1">
      <c r="T1185" s="191"/>
    </row>
    <row r="1186" ht="21" customHeight="1">
      <c r="T1186" s="191"/>
    </row>
    <row r="1187" ht="21" customHeight="1">
      <c r="T1187" s="191"/>
    </row>
    <row r="1188" ht="21" customHeight="1">
      <c r="T1188" s="191"/>
    </row>
    <row r="1189" ht="21" customHeight="1">
      <c r="T1189" s="191"/>
    </row>
    <row r="1190" ht="21" customHeight="1">
      <c r="T1190" s="191"/>
    </row>
    <row r="1191" ht="21" customHeight="1">
      <c r="T1191" s="191"/>
    </row>
    <row r="1192" ht="21" customHeight="1">
      <c r="T1192" s="191"/>
    </row>
    <row r="1193" ht="21" customHeight="1">
      <c r="T1193" s="191"/>
    </row>
    <row r="1194" ht="21" customHeight="1">
      <c r="T1194" s="191"/>
    </row>
    <row r="1195" ht="21" customHeight="1">
      <c r="T1195" s="191"/>
    </row>
    <row r="1196" ht="21" customHeight="1">
      <c r="T1196" s="191"/>
    </row>
    <row r="1197" ht="21" customHeight="1">
      <c r="T1197" s="191"/>
    </row>
    <row r="1198" ht="21" customHeight="1">
      <c r="T1198" s="191"/>
    </row>
    <row r="1199" ht="21" customHeight="1">
      <c r="T1199" s="191"/>
    </row>
    <row r="1200" ht="21" customHeight="1">
      <c r="T1200" s="191"/>
    </row>
    <row r="1201" ht="21" customHeight="1">
      <c r="T1201" s="191"/>
    </row>
    <row r="1202" ht="21" customHeight="1">
      <c r="T1202" s="191"/>
    </row>
    <row r="1203" ht="21" customHeight="1">
      <c r="T1203" s="191"/>
    </row>
    <row r="1204" ht="21" customHeight="1">
      <c r="T1204" s="191"/>
    </row>
    <row r="1205" ht="21" customHeight="1">
      <c r="T1205" s="191"/>
    </row>
    <row r="1206" ht="21" customHeight="1">
      <c r="T1206" s="191"/>
    </row>
    <row r="1207" ht="21" customHeight="1">
      <c r="T1207" s="191"/>
    </row>
    <row r="1208" ht="21" customHeight="1">
      <c r="T1208" s="191"/>
    </row>
    <row r="1209" ht="21" customHeight="1">
      <c r="T1209" s="191"/>
    </row>
    <row r="1210" ht="21" customHeight="1">
      <c r="T1210" s="191"/>
    </row>
    <row r="1211" ht="21" customHeight="1">
      <c r="T1211" s="191"/>
    </row>
    <row r="1212" ht="21" customHeight="1">
      <c r="T1212" s="191"/>
    </row>
    <row r="1213" ht="21" customHeight="1">
      <c r="T1213" s="191"/>
    </row>
    <row r="1214" ht="21" customHeight="1">
      <c r="T1214" s="191"/>
    </row>
    <row r="1215" ht="21" customHeight="1">
      <c r="T1215" s="191"/>
    </row>
    <row r="1216" ht="21" customHeight="1">
      <c r="T1216" s="191"/>
    </row>
    <row r="1217" ht="21" customHeight="1">
      <c r="T1217" s="191"/>
    </row>
    <row r="1218" ht="21" customHeight="1">
      <c r="T1218" s="191"/>
    </row>
    <row r="1219" ht="21" customHeight="1">
      <c r="T1219" s="191"/>
    </row>
    <row r="1220" ht="21" customHeight="1">
      <c r="T1220" s="191"/>
    </row>
    <row r="1221" ht="21" customHeight="1">
      <c r="T1221" s="191"/>
    </row>
    <row r="1222" ht="21" customHeight="1">
      <c r="T1222" s="191"/>
    </row>
    <row r="1223" ht="21" customHeight="1">
      <c r="T1223" s="191"/>
    </row>
    <row r="1224" ht="21" customHeight="1">
      <c r="T1224" s="191"/>
    </row>
    <row r="1225" ht="21" customHeight="1">
      <c r="T1225" s="191"/>
    </row>
    <row r="1226" ht="21" customHeight="1">
      <c r="T1226" s="191"/>
    </row>
    <row r="1227" ht="21" customHeight="1">
      <c r="T1227" s="191"/>
    </row>
    <row r="1228" ht="21" customHeight="1">
      <c r="T1228" s="191"/>
    </row>
    <row r="1229" ht="21" customHeight="1">
      <c r="T1229" s="191"/>
    </row>
    <row r="1230" ht="21" customHeight="1">
      <c r="T1230" s="191"/>
    </row>
    <row r="1231" ht="21" customHeight="1">
      <c r="T1231" s="191"/>
    </row>
    <row r="1232" ht="21" customHeight="1">
      <c r="T1232" s="191"/>
    </row>
    <row r="1233" ht="21" customHeight="1">
      <c r="T1233" s="191"/>
    </row>
    <row r="1234" ht="21" customHeight="1">
      <c r="T1234" s="191"/>
    </row>
    <row r="1235" ht="21" customHeight="1">
      <c r="T1235" s="191"/>
    </row>
    <row r="1236" ht="21" customHeight="1">
      <c r="T1236" s="191"/>
    </row>
    <row r="1237" ht="21" customHeight="1">
      <c r="T1237" s="191"/>
    </row>
    <row r="1238" ht="21" customHeight="1">
      <c r="T1238" s="191"/>
    </row>
    <row r="1239" ht="21" customHeight="1">
      <c r="T1239" s="191"/>
    </row>
    <row r="1240" ht="21" customHeight="1">
      <c r="T1240" s="191"/>
    </row>
    <row r="1241" ht="21" customHeight="1">
      <c r="T1241" s="191"/>
    </row>
    <row r="1242" ht="21" customHeight="1">
      <c r="T1242" s="191"/>
    </row>
    <row r="1243" ht="21" customHeight="1">
      <c r="T1243" s="191"/>
    </row>
    <row r="1244" ht="21" customHeight="1">
      <c r="T1244" s="191"/>
    </row>
    <row r="1245" ht="21" customHeight="1">
      <c r="T1245" s="191"/>
    </row>
    <row r="1246" ht="21" customHeight="1">
      <c r="T1246" s="191"/>
    </row>
    <row r="1247" ht="21" customHeight="1">
      <c r="T1247" s="191"/>
    </row>
    <row r="1248" ht="21" customHeight="1">
      <c r="T1248" s="191"/>
    </row>
    <row r="1249" ht="21" customHeight="1">
      <c r="T1249" s="191"/>
    </row>
    <row r="1250" ht="21" customHeight="1">
      <c r="T1250" s="191"/>
    </row>
    <row r="1251" ht="21" customHeight="1">
      <c r="T1251" s="191"/>
    </row>
    <row r="1252" ht="21" customHeight="1">
      <c r="T1252" s="191"/>
    </row>
    <row r="1253" ht="21" customHeight="1">
      <c r="T1253" s="191"/>
    </row>
    <row r="1254" ht="21" customHeight="1">
      <c r="T1254" s="191"/>
    </row>
    <row r="1255" ht="21" customHeight="1">
      <c r="T1255" s="191"/>
    </row>
    <row r="1256" ht="21" customHeight="1">
      <c r="T1256" s="191"/>
    </row>
    <row r="1257" ht="21" customHeight="1">
      <c r="T1257" s="191"/>
    </row>
    <row r="1258" ht="21" customHeight="1">
      <c r="T1258" s="191"/>
    </row>
    <row r="1259" ht="21" customHeight="1">
      <c r="T1259" s="191"/>
    </row>
    <row r="1260" ht="21" customHeight="1">
      <c r="T1260" s="191"/>
    </row>
    <row r="1261" ht="21" customHeight="1">
      <c r="T1261" s="191"/>
    </row>
    <row r="1262" ht="21" customHeight="1">
      <c r="T1262" s="191"/>
    </row>
    <row r="1263" ht="21" customHeight="1">
      <c r="T1263" s="191"/>
    </row>
    <row r="1264" ht="21" customHeight="1">
      <c r="T1264" s="191"/>
    </row>
    <row r="1265" ht="21" customHeight="1">
      <c r="T1265" s="191"/>
    </row>
    <row r="1266" ht="21" customHeight="1">
      <c r="T1266" s="191"/>
    </row>
    <row r="1267" ht="21" customHeight="1">
      <c r="T1267" s="191"/>
    </row>
    <row r="1268" ht="21" customHeight="1">
      <c r="T1268" s="191"/>
    </row>
    <row r="1269" ht="21" customHeight="1">
      <c r="T1269" s="191"/>
    </row>
    <row r="1270" ht="21" customHeight="1">
      <c r="T1270" s="191"/>
    </row>
    <row r="1271" ht="21" customHeight="1">
      <c r="T1271" s="191"/>
    </row>
    <row r="1272" ht="21" customHeight="1">
      <c r="T1272" s="191"/>
    </row>
    <row r="1273" ht="21" customHeight="1">
      <c r="T1273" s="191"/>
    </row>
    <row r="1274" ht="21" customHeight="1">
      <c r="T1274" s="191"/>
    </row>
    <row r="1275" ht="21" customHeight="1">
      <c r="T1275" s="191"/>
    </row>
    <row r="1276" ht="21" customHeight="1">
      <c r="T1276" s="191"/>
    </row>
    <row r="1277" ht="21" customHeight="1">
      <c r="T1277" s="191"/>
    </row>
    <row r="1278" ht="21" customHeight="1">
      <c r="T1278" s="191"/>
    </row>
    <row r="1279" ht="21" customHeight="1">
      <c r="T1279" s="191"/>
    </row>
    <row r="1280" ht="21" customHeight="1">
      <c r="T1280" s="191"/>
    </row>
    <row r="1281" ht="21" customHeight="1">
      <c r="T1281" s="191"/>
    </row>
    <row r="1282" ht="21" customHeight="1">
      <c r="T1282" s="191"/>
    </row>
    <row r="1283" ht="21" customHeight="1">
      <c r="T1283" s="191"/>
    </row>
    <row r="1284" ht="21" customHeight="1">
      <c r="T1284" s="191"/>
    </row>
    <row r="1285" ht="21" customHeight="1">
      <c r="T1285" s="191"/>
    </row>
    <row r="1286" ht="21" customHeight="1">
      <c r="T1286" s="191"/>
    </row>
    <row r="1287" ht="21" customHeight="1">
      <c r="T1287" s="191"/>
    </row>
    <row r="1288" ht="21" customHeight="1">
      <c r="T1288" s="191"/>
    </row>
    <row r="1289" ht="21" customHeight="1">
      <c r="T1289" s="191"/>
    </row>
    <row r="1290" ht="21" customHeight="1">
      <c r="T1290" s="191"/>
    </row>
    <row r="1291" ht="21" customHeight="1">
      <c r="T1291" s="191"/>
    </row>
    <row r="1292" ht="21" customHeight="1">
      <c r="T1292" s="191"/>
    </row>
    <row r="1293" ht="21" customHeight="1">
      <c r="T1293" s="191"/>
    </row>
    <row r="1294" ht="21" customHeight="1">
      <c r="T1294" s="191"/>
    </row>
    <row r="1295" ht="21" customHeight="1">
      <c r="T1295" s="191"/>
    </row>
    <row r="1296" ht="21" customHeight="1">
      <c r="T1296" s="191"/>
    </row>
    <row r="1297" ht="21" customHeight="1">
      <c r="T1297" s="191"/>
    </row>
    <row r="1298" ht="21" customHeight="1">
      <c r="T1298" s="191"/>
    </row>
    <row r="1299" ht="21" customHeight="1">
      <c r="T1299" s="191"/>
    </row>
    <row r="1300" ht="21" customHeight="1">
      <c r="T1300" s="191"/>
    </row>
    <row r="1301" ht="21" customHeight="1">
      <c r="T1301" s="191"/>
    </row>
    <row r="1302" ht="21" customHeight="1">
      <c r="T1302" s="191"/>
    </row>
    <row r="1303" ht="21" customHeight="1">
      <c r="T1303" s="191"/>
    </row>
    <row r="1304" ht="21" customHeight="1">
      <c r="T1304" s="191"/>
    </row>
    <row r="1305" ht="21" customHeight="1">
      <c r="T1305" s="191"/>
    </row>
    <row r="1306" ht="21" customHeight="1">
      <c r="T1306" s="191"/>
    </row>
    <row r="1307" ht="21" customHeight="1">
      <c r="T1307" s="191"/>
    </row>
    <row r="1308" ht="21" customHeight="1">
      <c r="T1308" s="191"/>
    </row>
    <row r="1309" ht="21" customHeight="1">
      <c r="T1309" s="191"/>
    </row>
    <row r="1310" ht="21" customHeight="1">
      <c r="T1310" s="191"/>
    </row>
    <row r="1311" ht="21" customHeight="1">
      <c r="T1311" s="191"/>
    </row>
    <row r="1312" ht="21" customHeight="1">
      <c r="T1312" s="191"/>
    </row>
    <row r="1313" ht="21" customHeight="1">
      <c r="T1313" s="191"/>
    </row>
    <row r="1314" ht="21" customHeight="1">
      <c r="T1314" s="191"/>
    </row>
    <row r="1315" ht="21" customHeight="1">
      <c r="T1315" s="191"/>
    </row>
    <row r="1316" ht="21" customHeight="1">
      <c r="T1316" s="191"/>
    </row>
    <row r="1317" ht="21" customHeight="1">
      <c r="T1317" s="191"/>
    </row>
    <row r="1318" ht="21" customHeight="1">
      <c r="T1318" s="191"/>
    </row>
    <row r="1319" ht="21" customHeight="1">
      <c r="T1319" s="191"/>
    </row>
    <row r="1320" ht="21" customHeight="1">
      <c r="T1320" s="191"/>
    </row>
    <row r="1321" ht="21" customHeight="1">
      <c r="T1321" s="191"/>
    </row>
    <row r="1322" ht="21" customHeight="1">
      <c r="T1322" s="191"/>
    </row>
    <row r="1323" ht="21" customHeight="1">
      <c r="T1323" s="191"/>
    </row>
    <row r="1324" ht="21" customHeight="1">
      <c r="T1324" s="191"/>
    </row>
    <row r="1325" ht="21" customHeight="1">
      <c r="T1325" s="191"/>
    </row>
    <row r="1326" ht="21" customHeight="1">
      <c r="T1326" s="191"/>
    </row>
    <row r="1327" ht="21" customHeight="1">
      <c r="T1327" s="191"/>
    </row>
    <row r="1328" ht="21" customHeight="1">
      <c r="T1328" s="191"/>
    </row>
    <row r="1329" ht="21" customHeight="1">
      <c r="T1329" s="191"/>
    </row>
    <row r="1330" ht="21" customHeight="1">
      <c r="T1330" s="191"/>
    </row>
    <row r="1331" ht="21" customHeight="1">
      <c r="T1331" s="191"/>
    </row>
    <row r="1332" ht="21" customHeight="1">
      <c r="T1332" s="191"/>
    </row>
    <row r="1333" ht="21" customHeight="1">
      <c r="T1333" s="191"/>
    </row>
    <row r="1334" ht="21" customHeight="1">
      <c r="T1334" s="191"/>
    </row>
    <row r="1335" ht="21" customHeight="1">
      <c r="T1335" s="191"/>
    </row>
    <row r="1336" ht="21" customHeight="1">
      <c r="T1336" s="191"/>
    </row>
    <row r="1337" ht="21" customHeight="1">
      <c r="T1337" s="191"/>
    </row>
    <row r="1338" ht="21" customHeight="1">
      <c r="T1338" s="191"/>
    </row>
    <row r="1339" ht="21" customHeight="1">
      <c r="T1339" s="191"/>
    </row>
    <row r="1340" ht="21" customHeight="1">
      <c r="T1340" s="191"/>
    </row>
    <row r="1341" ht="21" customHeight="1">
      <c r="T1341" s="191"/>
    </row>
    <row r="1342" ht="21" customHeight="1">
      <c r="T1342" s="191"/>
    </row>
    <row r="1343" ht="21" customHeight="1">
      <c r="T1343" s="191"/>
    </row>
    <row r="1344" ht="21" customHeight="1">
      <c r="T1344" s="191"/>
    </row>
    <row r="1345" ht="21" customHeight="1">
      <c r="T1345" s="191"/>
    </row>
    <row r="1346" ht="21" customHeight="1">
      <c r="T1346" s="191"/>
    </row>
    <row r="1347" ht="21" customHeight="1">
      <c r="T1347" s="191"/>
    </row>
    <row r="1348" ht="21" customHeight="1">
      <c r="T1348" s="191"/>
    </row>
    <row r="1349" ht="21" customHeight="1">
      <c r="T1349" s="191"/>
    </row>
    <row r="1350" ht="21" customHeight="1">
      <c r="T1350" s="191"/>
    </row>
    <row r="1351" ht="21" customHeight="1">
      <c r="T1351" s="191"/>
    </row>
    <row r="1352" ht="21" customHeight="1">
      <c r="T1352" s="191"/>
    </row>
    <row r="1353" ht="21" customHeight="1">
      <c r="T1353" s="191"/>
    </row>
    <row r="1354" ht="21" customHeight="1">
      <c r="T1354" s="191"/>
    </row>
    <row r="1355" ht="21" customHeight="1">
      <c r="T1355" s="191"/>
    </row>
    <row r="1356" ht="21" customHeight="1">
      <c r="T1356" s="191"/>
    </row>
    <row r="1357" ht="21" customHeight="1">
      <c r="T1357" s="191"/>
    </row>
    <row r="1358" ht="21" customHeight="1">
      <c r="T1358" s="191"/>
    </row>
    <row r="1359" ht="21" customHeight="1">
      <c r="T1359" s="191"/>
    </row>
    <row r="1360" ht="21" customHeight="1">
      <c r="T1360" s="191"/>
    </row>
    <row r="1361" ht="21" customHeight="1">
      <c r="T1361" s="191"/>
    </row>
    <row r="1362" ht="21" customHeight="1">
      <c r="T1362" s="191"/>
    </row>
    <row r="1363" ht="21" customHeight="1">
      <c r="T1363" s="191"/>
    </row>
    <row r="1364" ht="21" customHeight="1">
      <c r="T1364" s="191"/>
    </row>
    <row r="1365" ht="21" customHeight="1">
      <c r="T1365" s="191"/>
    </row>
    <row r="1366" ht="21" customHeight="1">
      <c r="T1366" s="191"/>
    </row>
    <row r="1367" ht="21" customHeight="1">
      <c r="T1367" s="191"/>
    </row>
    <row r="1368" ht="21" customHeight="1">
      <c r="T1368" s="191"/>
    </row>
    <row r="1369" ht="21" customHeight="1">
      <c r="T1369" s="191"/>
    </row>
    <row r="1370" ht="21" customHeight="1">
      <c r="T1370" s="191"/>
    </row>
    <row r="1371" ht="21" customHeight="1">
      <c r="T1371" s="191"/>
    </row>
    <row r="1372" ht="21" customHeight="1">
      <c r="T1372" s="191"/>
    </row>
    <row r="1373" ht="21" customHeight="1">
      <c r="T1373" s="191"/>
    </row>
    <row r="1374" ht="21" customHeight="1">
      <c r="T1374" s="191"/>
    </row>
    <row r="1375" ht="21" customHeight="1">
      <c r="T1375" s="191"/>
    </row>
    <row r="1376" ht="21" customHeight="1">
      <c r="T1376" s="191"/>
    </row>
    <row r="1377" ht="21" customHeight="1">
      <c r="T1377" s="191"/>
    </row>
    <row r="1378" ht="21" customHeight="1">
      <c r="T1378" s="191"/>
    </row>
    <row r="1379" ht="21" customHeight="1">
      <c r="T1379" s="191"/>
    </row>
    <row r="1380" ht="21" customHeight="1">
      <c r="T1380" s="191"/>
    </row>
    <row r="1381" ht="21" customHeight="1">
      <c r="T1381" s="191"/>
    </row>
    <row r="1382" ht="21" customHeight="1">
      <c r="T1382" s="191"/>
    </row>
    <row r="1383" ht="21" customHeight="1">
      <c r="T1383" s="191"/>
    </row>
    <row r="1384" ht="21" customHeight="1">
      <c r="T1384" s="191"/>
    </row>
    <row r="1385" ht="21" customHeight="1">
      <c r="T1385" s="191"/>
    </row>
    <row r="1386" ht="21" customHeight="1">
      <c r="T1386" s="191"/>
    </row>
    <row r="1387" ht="21" customHeight="1">
      <c r="T1387" s="191"/>
    </row>
    <row r="1388" ht="21" customHeight="1">
      <c r="T1388" s="191"/>
    </row>
    <row r="1389" ht="21" customHeight="1">
      <c r="T1389" s="191"/>
    </row>
    <row r="1390" ht="21" customHeight="1">
      <c r="T1390" s="191"/>
    </row>
    <row r="1391" ht="21" customHeight="1">
      <c r="T1391" s="191"/>
    </row>
    <row r="1392" ht="21" customHeight="1">
      <c r="T1392" s="191"/>
    </row>
    <row r="1393" ht="21" customHeight="1">
      <c r="T1393" s="191"/>
    </row>
    <row r="1394" ht="21" customHeight="1">
      <c r="T1394" s="191"/>
    </row>
    <row r="1395" ht="21" customHeight="1">
      <c r="T1395" s="191"/>
    </row>
    <row r="1396" ht="21" customHeight="1">
      <c r="T1396" s="191"/>
    </row>
    <row r="1397" ht="21" customHeight="1">
      <c r="T1397" s="191"/>
    </row>
    <row r="1398" ht="21" customHeight="1">
      <c r="T1398" s="191"/>
    </row>
    <row r="1399" ht="21" customHeight="1">
      <c r="T1399" s="191"/>
    </row>
    <row r="1400" ht="21" customHeight="1">
      <c r="T1400" s="191"/>
    </row>
    <row r="1401" ht="21" customHeight="1">
      <c r="T1401" s="191"/>
    </row>
    <row r="1402" ht="21" customHeight="1">
      <c r="T1402" s="191"/>
    </row>
    <row r="1403" ht="21" customHeight="1">
      <c r="T1403" s="191"/>
    </row>
    <row r="1404" ht="21" customHeight="1">
      <c r="T1404" s="191"/>
    </row>
    <row r="1405" ht="21" customHeight="1">
      <c r="T1405" s="191"/>
    </row>
    <row r="1406" ht="21" customHeight="1">
      <c r="T1406" s="191"/>
    </row>
    <row r="1407" ht="21" customHeight="1">
      <c r="T1407" s="191"/>
    </row>
    <row r="1408" ht="21" customHeight="1">
      <c r="T1408" s="191"/>
    </row>
    <row r="1409" ht="21" customHeight="1">
      <c r="T1409" s="191"/>
    </row>
    <row r="1410" ht="21" customHeight="1">
      <c r="T1410" s="191"/>
    </row>
    <row r="1411" ht="21" customHeight="1">
      <c r="T1411" s="191"/>
    </row>
    <row r="1412" ht="21" customHeight="1">
      <c r="T1412" s="191"/>
    </row>
    <row r="1413" ht="21" customHeight="1">
      <c r="T1413" s="191"/>
    </row>
    <row r="1414" ht="21" customHeight="1">
      <c r="T1414" s="191"/>
    </row>
    <row r="1415" ht="21" customHeight="1">
      <c r="T1415" s="191"/>
    </row>
    <row r="1416" ht="21" customHeight="1">
      <c r="T1416" s="191"/>
    </row>
    <row r="1417" ht="21" customHeight="1">
      <c r="T1417" s="191"/>
    </row>
    <row r="1418" ht="21" customHeight="1">
      <c r="T1418" s="191"/>
    </row>
    <row r="1419" ht="21" customHeight="1">
      <c r="T1419" s="191"/>
    </row>
    <row r="1420" ht="21" customHeight="1">
      <c r="T1420" s="191"/>
    </row>
    <row r="1421" ht="21" customHeight="1">
      <c r="T1421" s="191"/>
    </row>
    <row r="1422" ht="21" customHeight="1">
      <c r="T1422" s="191"/>
    </row>
    <row r="1423" ht="21" customHeight="1">
      <c r="T1423" s="191"/>
    </row>
    <row r="1424" ht="21" customHeight="1">
      <c r="T1424" s="191"/>
    </row>
    <row r="1425" ht="21" customHeight="1">
      <c r="T1425" s="191"/>
    </row>
    <row r="1426" ht="21" customHeight="1">
      <c r="T1426" s="191"/>
    </row>
    <row r="1427" ht="21" customHeight="1">
      <c r="T1427" s="191"/>
    </row>
    <row r="1428" ht="21" customHeight="1">
      <c r="T1428" s="191"/>
    </row>
    <row r="1429" ht="21" customHeight="1">
      <c r="T1429" s="191"/>
    </row>
    <row r="1430" ht="21" customHeight="1">
      <c r="T1430" s="191"/>
    </row>
    <row r="1431" ht="21" customHeight="1">
      <c r="T1431" s="191"/>
    </row>
    <row r="1432" ht="21" customHeight="1">
      <c r="T1432" s="191"/>
    </row>
    <row r="1433" ht="21" customHeight="1">
      <c r="T1433" s="191"/>
    </row>
    <row r="1434" ht="21" customHeight="1">
      <c r="T1434" s="191"/>
    </row>
    <row r="1435" ht="21" customHeight="1">
      <c r="T1435" s="191"/>
    </row>
    <row r="1436" ht="21" customHeight="1">
      <c r="T1436" s="191"/>
    </row>
    <row r="1437" ht="21" customHeight="1">
      <c r="T1437" s="191"/>
    </row>
    <row r="1438" ht="21" customHeight="1">
      <c r="T1438" s="191"/>
    </row>
    <row r="1439" ht="21" customHeight="1">
      <c r="T1439" s="191"/>
    </row>
    <row r="1440" ht="21" customHeight="1">
      <c r="T1440" s="191"/>
    </row>
    <row r="1441" ht="21" customHeight="1">
      <c r="T1441" s="191"/>
    </row>
    <row r="1442" ht="21" customHeight="1">
      <c r="T1442" s="191"/>
    </row>
    <row r="1443" ht="21" customHeight="1">
      <c r="T1443" s="191"/>
    </row>
    <row r="1444" ht="21" customHeight="1">
      <c r="T1444" s="191"/>
    </row>
    <row r="1445" ht="21" customHeight="1">
      <c r="T1445" s="191"/>
    </row>
    <row r="1446" ht="21" customHeight="1">
      <c r="T1446" s="191"/>
    </row>
    <row r="1447" ht="21" customHeight="1">
      <c r="T1447" s="191"/>
    </row>
    <row r="1448" ht="21" customHeight="1">
      <c r="T1448" s="191"/>
    </row>
    <row r="1449" ht="21" customHeight="1">
      <c r="T1449" s="191"/>
    </row>
    <row r="1450" ht="21" customHeight="1">
      <c r="T1450" s="191"/>
    </row>
    <row r="1451" ht="21" customHeight="1">
      <c r="T1451" s="191"/>
    </row>
    <row r="1452" ht="21" customHeight="1">
      <c r="T1452" s="191"/>
    </row>
    <row r="1453" ht="21" customHeight="1">
      <c r="T1453" s="191"/>
    </row>
    <row r="1454" ht="21" customHeight="1">
      <c r="T1454" s="191"/>
    </row>
    <row r="1455" ht="21" customHeight="1">
      <c r="T1455" s="191"/>
    </row>
    <row r="1456" ht="21" customHeight="1">
      <c r="T1456" s="191"/>
    </row>
    <row r="1457" ht="21" customHeight="1">
      <c r="T1457" s="191"/>
    </row>
    <row r="1458" ht="21" customHeight="1">
      <c r="T1458" s="191"/>
    </row>
    <row r="1459" ht="21" customHeight="1">
      <c r="T1459" s="191"/>
    </row>
    <row r="1460" ht="21" customHeight="1">
      <c r="T1460" s="191"/>
    </row>
    <row r="1461" ht="21" customHeight="1">
      <c r="T1461" s="191"/>
    </row>
    <row r="1462" ht="21" customHeight="1">
      <c r="T1462" s="191"/>
    </row>
    <row r="1463" ht="21" customHeight="1">
      <c r="T1463" s="191"/>
    </row>
    <row r="1464" ht="21" customHeight="1">
      <c r="T1464" s="191"/>
    </row>
    <row r="1465" ht="21" customHeight="1">
      <c r="T1465" s="191"/>
    </row>
    <row r="1466" ht="21" customHeight="1">
      <c r="T1466" s="191"/>
    </row>
    <row r="1467" ht="21" customHeight="1">
      <c r="T1467" s="191"/>
    </row>
    <row r="1468" ht="21" customHeight="1">
      <c r="T1468" s="191"/>
    </row>
    <row r="1469" ht="21" customHeight="1">
      <c r="T1469" s="191"/>
    </row>
    <row r="1470" ht="21" customHeight="1">
      <c r="T1470" s="191"/>
    </row>
    <row r="1471" ht="21" customHeight="1">
      <c r="T1471" s="191"/>
    </row>
    <row r="1472" ht="21" customHeight="1">
      <c r="T1472" s="191"/>
    </row>
    <row r="1473" ht="21" customHeight="1">
      <c r="T1473" s="191"/>
    </row>
    <row r="1474" ht="21" customHeight="1">
      <c r="T1474" s="191"/>
    </row>
    <row r="1475" ht="21" customHeight="1">
      <c r="T1475" s="191"/>
    </row>
    <row r="1476" ht="21" customHeight="1">
      <c r="T1476" s="191"/>
    </row>
    <row r="1477" ht="21" customHeight="1">
      <c r="T1477" s="191"/>
    </row>
    <row r="1478" ht="21" customHeight="1">
      <c r="T1478" s="191"/>
    </row>
    <row r="1479" ht="21" customHeight="1">
      <c r="T1479" s="191"/>
    </row>
    <row r="1480" ht="21" customHeight="1">
      <c r="T1480" s="191"/>
    </row>
    <row r="1481" ht="21" customHeight="1">
      <c r="T1481" s="191"/>
    </row>
    <row r="1482" ht="21" customHeight="1">
      <c r="T1482" s="191"/>
    </row>
    <row r="1483" ht="21" customHeight="1">
      <c r="T1483" s="191"/>
    </row>
    <row r="1484" ht="21" customHeight="1">
      <c r="T1484" s="191"/>
    </row>
    <row r="1485" ht="21" customHeight="1">
      <c r="T1485" s="191"/>
    </row>
    <row r="1486" ht="21" customHeight="1">
      <c r="T1486" s="191"/>
    </row>
    <row r="1487" ht="21" customHeight="1">
      <c r="T1487" s="191"/>
    </row>
    <row r="1488" ht="21" customHeight="1">
      <c r="T1488" s="191"/>
    </row>
    <row r="1489" ht="21" customHeight="1">
      <c r="T1489" s="191"/>
    </row>
    <row r="1490" ht="21" customHeight="1">
      <c r="T1490" s="191"/>
    </row>
    <row r="1491" ht="21" customHeight="1">
      <c r="T1491" s="191"/>
    </row>
    <row r="1492" ht="21" customHeight="1">
      <c r="T1492" s="191"/>
    </row>
    <row r="1493" ht="21" customHeight="1">
      <c r="T1493" s="191"/>
    </row>
    <row r="1494" ht="21" customHeight="1">
      <c r="T1494" s="191"/>
    </row>
    <row r="1495" ht="21" customHeight="1">
      <c r="T1495" s="191"/>
    </row>
    <row r="1496" ht="21" customHeight="1">
      <c r="T1496" s="191"/>
    </row>
    <row r="1497" ht="21" customHeight="1">
      <c r="T1497" s="191"/>
    </row>
    <row r="1498" ht="21" customHeight="1">
      <c r="T1498" s="191"/>
    </row>
    <row r="1499" ht="21" customHeight="1">
      <c r="T1499" s="191"/>
    </row>
    <row r="1500" ht="21" customHeight="1">
      <c r="T1500" s="191"/>
    </row>
    <row r="1501" ht="21" customHeight="1">
      <c r="T1501" s="191"/>
    </row>
    <row r="1502" ht="21" customHeight="1">
      <c r="T1502" s="191"/>
    </row>
    <row r="1503" ht="21" customHeight="1">
      <c r="T1503" s="191"/>
    </row>
    <row r="1504" ht="21" customHeight="1">
      <c r="T1504" s="191"/>
    </row>
    <row r="1505" ht="21" customHeight="1">
      <c r="T1505" s="191"/>
    </row>
    <row r="1506" ht="21" customHeight="1">
      <c r="T1506" s="191"/>
    </row>
    <row r="1507" ht="21" customHeight="1">
      <c r="T1507" s="191"/>
    </row>
    <row r="1508" ht="21" customHeight="1">
      <c r="T1508" s="191"/>
    </row>
    <row r="1509" ht="21" customHeight="1">
      <c r="T1509" s="191"/>
    </row>
    <row r="1510" ht="21" customHeight="1">
      <c r="T1510" s="191"/>
    </row>
    <row r="1511" ht="21" customHeight="1">
      <c r="T1511" s="191"/>
    </row>
    <row r="1512" ht="21" customHeight="1">
      <c r="T1512" s="191"/>
    </row>
    <row r="1513" ht="21" customHeight="1">
      <c r="T1513" s="191"/>
    </row>
    <row r="1514" ht="21" customHeight="1">
      <c r="T1514" s="191"/>
    </row>
    <row r="1515" ht="21" customHeight="1">
      <c r="T1515" s="191"/>
    </row>
    <row r="1516" ht="21" customHeight="1">
      <c r="T1516" s="191"/>
    </row>
    <row r="1517" ht="21" customHeight="1">
      <c r="T1517" s="191"/>
    </row>
    <row r="1518" ht="21" customHeight="1">
      <c r="T1518" s="191"/>
    </row>
    <row r="1519" ht="21" customHeight="1">
      <c r="T1519" s="191"/>
    </row>
    <row r="1520" ht="21" customHeight="1">
      <c r="T1520" s="191"/>
    </row>
    <row r="1521" ht="21" customHeight="1">
      <c r="T1521" s="191"/>
    </row>
    <row r="1522" ht="21" customHeight="1">
      <c r="T1522" s="191"/>
    </row>
    <row r="1523" ht="21" customHeight="1">
      <c r="T1523" s="191"/>
    </row>
    <row r="1524" ht="21" customHeight="1">
      <c r="T1524" s="191"/>
    </row>
    <row r="1525" ht="21" customHeight="1">
      <c r="T1525" s="191"/>
    </row>
    <row r="1526" ht="21" customHeight="1">
      <c r="T1526" s="191"/>
    </row>
    <row r="1527" ht="21" customHeight="1">
      <c r="T1527" s="191"/>
    </row>
    <row r="1528" ht="21" customHeight="1">
      <c r="T1528" s="191"/>
    </row>
    <row r="1529" ht="21" customHeight="1">
      <c r="T1529" s="191"/>
    </row>
    <row r="1530" ht="21" customHeight="1">
      <c r="T1530" s="191"/>
    </row>
    <row r="1531" ht="21" customHeight="1">
      <c r="T1531" s="191"/>
    </row>
    <row r="1532" ht="21" customHeight="1">
      <c r="T1532" s="191"/>
    </row>
    <row r="1533" ht="21" customHeight="1">
      <c r="T1533" s="191"/>
    </row>
    <row r="1534" ht="21" customHeight="1">
      <c r="T1534" s="191"/>
    </row>
    <row r="1535" ht="21" customHeight="1">
      <c r="T1535" s="191"/>
    </row>
    <row r="1536" ht="21" customHeight="1">
      <c r="T1536" s="191"/>
    </row>
    <row r="1537" ht="21" customHeight="1">
      <c r="T1537" s="191"/>
    </row>
    <row r="1538" ht="21" customHeight="1">
      <c r="T1538" s="191"/>
    </row>
    <row r="1539" ht="21" customHeight="1">
      <c r="T1539" s="191"/>
    </row>
    <row r="1540" ht="21" customHeight="1">
      <c r="T1540" s="191"/>
    </row>
    <row r="1541" ht="21" customHeight="1">
      <c r="T1541" s="191"/>
    </row>
    <row r="1542" ht="21" customHeight="1">
      <c r="T1542" s="191"/>
    </row>
    <row r="1543" ht="21" customHeight="1">
      <c r="T1543" s="191"/>
    </row>
    <row r="1544" ht="21" customHeight="1">
      <c r="T1544" s="191"/>
    </row>
    <row r="1545" ht="21" customHeight="1">
      <c r="T1545" s="191"/>
    </row>
    <row r="1546" ht="21" customHeight="1">
      <c r="T1546" s="191"/>
    </row>
    <row r="1547" ht="21" customHeight="1">
      <c r="T1547" s="191"/>
    </row>
    <row r="1548" ht="21" customHeight="1">
      <c r="T1548" s="191"/>
    </row>
    <row r="1549" ht="21" customHeight="1">
      <c r="T1549" s="191"/>
    </row>
    <row r="1550" ht="21" customHeight="1">
      <c r="T1550" s="191"/>
    </row>
    <row r="1551" ht="21" customHeight="1">
      <c r="T1551" s="191"/>
    </row>
    <row r="1552" ht="21" customHeight="1">
      <c r="T1552" s="191"/>
    </row>
    <row r="1553" ht="21" customHeight="1">
      <c r="T1553" s="191"/>
    </row>
    <row r="1554" ht="21" customHeight="1">
      <c r="T1554" s="191"/>
    </row>
    <row r="1555" ht="21" customHeight="1">
      <c r="T1555" s="191"/>
    </row>
    <row r="1556" ht="21" customHeight="1">
      <c r="T1556" s="191"/>
    </row>
    <row r="1557" ht="21" customHeight="1">
      <c r="T1557" s="191"/>
    </row>
    <row r="1558" ht="21" customHeight="1">
      <c r="T1558" s="191"/>
    </row>
    <row r="1559" ht="21" customHeight="1">
      <c r="T1559" s="191"/>
    </row>
    <row r="1560" ht="21" customHeight="1">
      <c r="T1560" s="191"/>
    </row>
    <row r="1561" ht="21" customHeight="1">
      <c r="T1561" s="191"/>
    </row>
    <row r="1562" ht="21" customHeight="1">
      <c r="T1562" s="191"/>
    </row>
    <row r="1563" ht="21" customHeight="1">
      <c r="T1563" s="191"/>
    </row>
    <row r="1564" ht="21" customHeight="1">
      <c r="T1564" s="191"/>
    </row>
    <row r="1565" ht="21" customHeight="1">
      <c r="T1565" s="191"/>
    </row>
    <row r="1566" ht="21" customHeight="1">
      <c r="T1566" s="191"/>
    </row>
    <row r="1567" ht="21" customHeight="1">
      <c r="T1567" s="191"/>
    </row>
    <row r="1568" ht="21" customHeight="1">
      <c r="T1568" s="191"/>
    </row>
    <row r="1569" ht="21" customHeight="1">
      <c r="T1569" s="191"/>
    </row>
    <row r="1570" ht="21" customHeight="1">
      <c r="T1570" s="191"/>
    </row>
    <row r="1571" ht="21" customHeight="1">
      <c r="T1571" s="191"/>
    </row>
    <row r="1572" ht="21" customHeight="1">
      <c r="T1572" s="191"/>
    </row>
    <row r="1573" ht="21" customHeight="1">
      <c r="T1573" s="191"/>
    </row>
    <row r="1574" ht="21" customHeight="1">
      <c r="T1574" s="191"/>
    </row>
    <row r="1575" ht="21" customHeight="1">
      <c r="T1575" s="191"/>
    </row>
    <row r="1576" ht="21" customHeight="1">
      <c r="T1576" s="191"/>
    </row>
    <row r="1577" ht="21" customHeight="1">
      <c r="T1577" s="191"/>
    </row>
    <row r="1578" ht="21" customHeight="1">
      <c r="T1578" s="191"/>
    </row>
    <row r="1579" ht="21" customHeight="1">
      <c r="T1579" s="191"/>
    </row>
    <row r="1580" ht="21" customHeight="1">
      <c r="T1580" s="191"/>
    </row>
    <row r="1581" ht="21" customHeight="1">
      <c r="T1581" s="191"/>
    </row>
    <row r="1582" ht="21" customHeight="1">
      <c r="T1582" s="191"/>
    </row>
    <row r="1583" ht="21" customHeight="1">
      <c r="T1583" s="191"/>
    </row>
    <row r="1584" ht="21" customHeight="1">
      <c r="T1584" s="191"/>
    </row>
    <row r="1585" ht="21" customHeight="1">
      <c r="T1585" s="191"/>
    </row>
    <row r="1586" ht="21" customHeight="1">
      <c r="T1586" s="191"/>
    </row>
    <row r="1587" ht="21" customHeight="1">
      <c r="T1587" s="191"/>
    </row>
    <row r="1588" ht="21" customHeight="1">
      <c r="T1588" s="191"/>
    </row>
    <row r="1589" ht="21" customHeight="1">
      <c r="T1589" s="191"/>
    </row>
    <row r="1590" ht="21" customHeight="1">
      <c r="T1590" s="191"/>
    </row>
    <row r="1591" ht="21" customHeight="1">
      <c r="T1591" s="191"/>
    </row>
    <row r="1592" ht="21" customHeight="1">
      <c r="T1592" s="191"/>
    </row>
    <row r="1593" ht="21" customHeight="1">
      <c r="T1593" s="191"/>
    </row>
    <row r="1594" ht="21" customHeight="1">
      <c r="T1594" s="191"/>
    </row>
    <row r="1595" ht="21" customHeight="1">
      <c r="T1595" s="191"/>
    </row>
    <row r="1596" ht="21" customHeight="1">
      <c r="T1596" s="191"/>
    </row>
    <row r="1597" ht="21" customHeight="1">
      <c r="T1597" s="191"/>
    </row>
    <row r="1598" ht="21" customHeight="1">
      <c r="T1598" s="191"/>
    </row>
    <row r="1599" ht="21" customHeight="1">
      <c r="T1599" s="191"/>
    </row>
    <row r="1600" ht="21" customHeight="1">
      <c r="T1600" s="191"/>
    </row>
    <row r="1601" ht="21" customHeight="1">
      <c r="T1601" s="191"/>
    </row>
    <row r="1602" ht="21" customHeight="1">
      <c r="T1602" s="191"/>
    </row>
    <row r="1603" ht="21" customHeight="1">
      <c r="T1603" s="191"/>
    </row>
    <row r="1604" ht="21" customHeight="1">
      <c r="T1604" s="191"/>
    </row>
    <row r="1605" ht="21" customHeight="1">
      <c r="T1605" s="191"/>
    </row>
    <row r="1606" ht="21" customHeight="1">
      <c r="T1606" s="191"/>
    </row>
    <row r="1607" ht="21" customHeight="1">
      <c r="T1607" s="191"/>
    </row>
    <row r="1608" ht="21" customHeight="1">
      <c r="T1608" s="191"/>
    </row>
    <row r="1609" ht="21" customHeight="1">
      <c r="T1609" s="191"/>
    </row>
    <row r="1610" ht="21" customHeight="1">
      <c r="T1610" s="191"/>
    </row>
    <row r="1611" ht="21" customHeight="1">
      <c r="T1611" s="191"/>
    </row>
    <row r="1612" ht="21" customHeight="1">
      <c r="T1612" s="191"/>
    </row>
    <row r="1613" ht="21" customHeight="1">
      <c r="T1613" s="191"/>
    </row>
    <row r="1614" ht="21" customHeight="1">
      <c r="T1614" s="191"/>
    </row>
    <row r="1615" ht="21" customHeight="1">
      <c r="T1615" s="191"/>
    </row>
    <row r="1616" ht="21" customHeight="1">
      <c r="T1616" s="191"/>
    </row>
    <row r="1617" ht="21" customHeight="1">
      <c r="T1617" s="191"/>
    </row>
    <row r="1618" ht="21" customHeight="1">
      <c r="T1618" s="191"/>
    </row>
    <row r="1619" ht="21" customHeight="1">
      <c r="T1619" s="191"/>
    </row>
    <row r="1620" ht="21" customHeight="1">
      <c r="T1620" s="191"/>
    </row>
    <row r="1621" ht="21" customHeight="1">
      <c r="T1621" s="191"/>
    </row>
    <row r="1622" ht="21" customHeight="1">
      <c r="T1622" s="191"/>
    </row>
    <row r="1623" ht="21" customHeight="1">
      <c r="T1623" s="191"/>
    </row>
    <row r="1624" ht="21" customHeight="1">
      <c r="T1624" s="191"/>
    </row>
    <row r="1625" ht="21" customHeight="1">
      <c r="T1625" s="191"/>
    </row>
    <row r="1626" ht="21" customHeight="1">
      <c r="T1626" s="191"/>
    </row>
    <row r="1627" ht="21" customHeight="1">
      <c r="T1627" s="191"/>
    </row>
    <row r="1628" ht="21" customHeight="1">
      <c r="T1628" s="191"/>
    </row>
    <row r="1629" ht="21" customHeight="1">
      <c r="T1629" s="191"/>
    </row>
    <row r="1630" ht="21" customHeight="1">
      <c r="T1630" s="191"/>
    </row>
    <row r="1631" ht="21" customHeight="1">
      <c r="T1631" s="191"/>
    </row>
    <row r="1632" ht="21" customHeight="1">
      <c r="T1632" s="191"/>
    </row>
    <row r="1633" ht="21" customHeight="1">
      <c r="T1633" s="191"/>
    </row>
    <row r="1634" ht="21" customHeight="1">
      <c r="T1634" s="191"/>
    </row>
    <row r="1635" ht="21" customHeight="1">
      <c r="T1635" s="191"/>
    </row>
    <row r="1636" ht="21" customHeight="1">
      <c r="T1636" s="191"/>
    </row>
    <row r="1637" ht="21" customHeight="1">
      <c r="T1637" s="191"/>
    </row>
    <row r="1638" ht="21" customHeight="1">
      <c r="T1638" s="191"/>
    </row>
    <row r="1639" ht="21" customHeight="1">
      <c r="T1639" s="191"/>
    </row>
    <row r="1640" ht="21" customHeight="1">
      <c r="T1640" s="191"/>
    </row>
    <row r="1641" ht="21" customHeight="1">
      <c r="T1641" s="191"/>
    </row>
    <row r="1642" ht="21" customHeight="1">
      <c r="T1642" s="191"/>
    </row>
    <row r="1643" ht="21" customHeight="1">
      <c r="T1643" s="191"/>
    </row>
    <row r="1644" ht="21" customHeight="1">
      <c r="T1644" s="191"/>
    </row>
    <row r="1645" ht="21" customHeight="1">
      <c r="T1645" s="191"/>
    </row>
    <row r="1646" ht="21" customHeight="1">
      <c r="T1646" s="191"/>
    </row>
    <row r="1647" ht="21" customHeight="1">
      <c r="T1647" s="191"/>
    </row>
    <row r="1648" ht="21" customHeight="1">
      <c r="T1648" s="191"/>
    </row>
    <row r="1649" ht="21" customHeight="1">
      <c r="T1649" s="191"/>
    </row>
    <row r="1650" ht="21" customHeight="1">
      <c r="T1650" s="191"/>
    </row>
    <row r="1651" ht="21" customHeight="1">
      <c r="T1651" s="191"/>
    </row>
    <row r="1652" ht="21" customHeight="1">
      <c r="T1652" s="191"/>
    </row>
    <row r="1653" ht="21" customHeight="1">
      <c r="T1653" s="191"/>
    </row>
    <row r="1654" ht="21" customHeight="1">
      <c r="T1654" s="191"/>
    </row>
    <row r="1655" ht="21" customHeight="1">
      <c r="T1655" s="191"/>
    </row>
    <row r="1656" ht="21" customHeight="1">
      <c r="T1656" s="191"/>
    </row>
    <row r="1657" ht="21" customHeight="1">
      <c r="T1657" s="191"/>
    </row>
    <row r="1658" ht="21" customHeight="1">
      <c r="T1658" s="191"/>
    </row>
    <row r="1659" ht="21" customHeight="1">
      <c r="T1659" s="191"/>
    </row>
    <row r="1660" ht="21" customHeight="1">
      <c r="T1660" s="191"/>
    </row>
    <row r="1661" ht="21" customHeight="1">
      <c r="T1661" s="191"/>
    </row>
    <row r="1662" ht="21" customHeight="1">
      <c r="T1662" s="191"/>
    </row>
    <row r="1663" ht="21" customHeight="1">
      <c r="T1663" s="191"/>
    </row>
    <row r="1664" ht="21" customHeight="1">
      <c r="T1664" s="191"/>
    </row>
    <row r="1665" ht="21" customHeight="1">
      <c r="T1665" s="191"/>
    </row>
    <row r="1666" ht="21" customHeight="1">
      <c r="T1666" s="191"/>
    </row>
    <row r="1667" ht="21" customHeight="1">
      <c r="T1667" s="191"/>
    </row>
    <row r="1668" ht="21" customHeight="1">
      <c r="T1668" s="191"/>
    </row>
    <row r="1669" ht="21" customHeight="1">
      <c r="T1669" s="191"/>
    </row>
    <row r="1670" ht="21" customHeight="1">
      <c r="T1670" s="191"/>
    </row>
    <row r="1671" ht="21" customHeight="1">
      <c r="T1671" s="191"/>
    </row>
    <row r="1672" ht="21" customHeight="1">
      <c r="T1672" s="191"/>
    </row>
    <row r="1673" ht="21" customHeight="1">
      <c r="T1673" s="191"/>
    </row>
    <row r="1674" ht="21" customHeight="1">
      <c r="T1674" s="191"/>
    </row>
    <row r="1675" ht="21" customHeight="1">
      <c r="T1675" s="191"/>
    </row>
    <row r="1676" ht="21" customHeight="1">
      <c r="T1676" s="191"/>
    </row>
    <row r="1677" ht="21" customHeight="1">
      <c r="T1677" s="191"/>
    </row>
    <row r="1678" ht="21" customHeight="1">
      <c r="T1678" s="191"/>
    </row>
    <row r="1679" ht="21" customHeight="1">
      <c r="T1679" s="191"/>
    </row>
    <row r="1680" ht="21" customHeight="1">
      <c r="T1680" s="191"/>
    </row>
    <row r="1681" ht="21" customHeight="1">
      <c r="T1681" s="191"/>
    </row>
    <row r="1682" ht="21" customHeight="1">
      <c r="T1682" s="191"/>
    </row>
    <row r="1683" ht="21" customHeight="1">
      <c r="T1683" s="191"/>
    </row>
    <row r="1684" ht="21" customHeight="1">
      <c r="T1684" s="191"/>
    </row>
    <row r="1685" ht="21" customHeight="1">
      <c r="T1685" s="191"/>
    </row>
    <row r="1686" ht="21" customHeight="1">
      <c r="T1686" s="191"/>
    </row>
    <row r="1687" ht="21" customHeight="1">
      <c r="T1687" s="191"/>
    </row>
    <row r="1688" ht="21" customHeight="1">
      <c r="T1688" s="191"/>
    </row>
    <row r="1689" ht="21" customHeight="1">
      <c r="T1689" s="191"/>
    </row>
    <row r="1690" ht="21" customHeight="1">
      <c r="T1690" s="191"/>
    </row>
    <row r="1691" ht="21" customHeight="1">
      <c r="T1691" s="191"/>
    </row>
    <row r="1692" ht="21" customHeight="1">
      <c r="T1692" s="191"/>
    </row>
    <row r="1693" ht="21" customHeight="1">
      <c r="T1693" s="191"/>
    </row>
    <row r="1694" ht="21" customHeight="1">
      <c r="T1694" s="191"/>
    </row>
    <row r="1695" ht="21" customHeight="1">
      <c r="T1695" s="191"/>
    </row>
    <row r="1696" ht="21" customHeight="1">
      <c r="T1696" s="191"/>
    </row>
    <row r="1697" ht="21" customHeight="1">
      <c r="T1697" s="191"/>
    </row>
    <row r="1698" ht="21" customHeight="1">
      <c r="T1698" s="191"/>
    </row>
    <row r="1699" ht="21" customHeight="1">
      <c r="T1699" s="191"/>
    </row>
    <row r="1700" ht="21" customHeight="1">
      <c r="T1700" s="191"/>
    </row>
    <row r="1701" ht="21" customHeight="1">
      <c r="T1701" s="191"/>
    </row>
    <row r="1702" ht="21" customHeight="1">
      <c r="T1702" s="191"/>
    </row>
    <row r="1703" ht="21" customHeight="1">
      <c r="T1703" s="191"/>
    </row>
    <row r="1704" ht="21" customHeight="1">
      <c r="T1704" s="191"/>
    </row>
    <row r="1705" ht="21" customHeight="1">
      <c r="T1705" s="191"/>
    </row>
    <row r="1706" ht="21" customHeight="1">
      <c r="T1706" s="191"/>
    </row>
    <row r="1707" ht="21" customHeight="1">
      <c r="T1707" s="191"/>
    </row>
    <row r="1708" ht="21" customHeight="1">
      <c r="T1708" s="191"/>
    </row>
    <row r="1709" ht="21" customHeight="1">
      <c r="T1709" s="191"/>
    </row>
    <row r="1710" ht="21" customHeight="1">
      <c r="T1710" s="191"/>
    </row>
    <row r="1711" ht="21" customHeight="1">
      <c r="T1711" s="191"/>
    </row>
    <row r="1712" ht="21" customHeight="1">
      <c r="T1712" s="191"/>
    </row>
    <row r="1713" ht="21" customHeight="1">
      <c r="T1713" s="191"/>
    </row>
    <row r="1714" ht="21" customHeight="1">
      <c r="T1714" s="191"/>
    </row>
    <row r="1715" ht="21" customHeight="1">
      <c r="T1715" s="191"/>
    </row>
    <row r="1716" ht="21" customHeight="1">
      <c r="T1716" s="191"/>
    </row>
    <row r="1717" ht="21" customHeight="1">
      <c r="T1717" s="191"/>
    </row>
    <row r="1718" ht="21" customHeight="1">
      <c r="T1718" s="191"/>
    </row>
    <row r="1719" ht="21" customHeight="1">
      <c r="T1719" s="191"/>
    </row>
    <row r="1720" ht="21" customHeight="1">
      <c r="T1720" s="191"/>
    </row>
    <row r="1721" ht="21" customHeight="1">
      <c r="T1721" s="191"/>
    </row>
    <row r="1722" ht="21" customHeight="1">
      <c r="T1722" s="191"/>
    </row>
    <row r="1723" ht="21" customHeight="1">
      <c r="T1723" s="191"/>
    </row>
    <row r="1724" ht="21" customHeight="1">
      <c r="T1724" s="191"/>
    </row>
    <row r="1725" ht="21" customHeight="1">
      <c r="T1725" s="191"/>
    </row>
    <row r="1726" ht="21" customHeight="1">
      <c r="T1726" s="191"/>
    </row>
    <row r="1727" ht="21" customHeight="1">
      <c r="T1727" s="191"/>
    </row>
    <row r="1728" ht="21" customHeight="1">
      <c r="T1728" s="191"/>
    </row>
    <row r="1729" ht="21" customHeight="1">
      <c r="T1729" s="191"/>
    </row>
    <row r="1730" ht="21" customHeight="1">
      <c r="T1730" s="191"/>
    </row>
    <row r="1731" ht="21" customHeight="1">
      <c r="T1731" s="191"/>
    </row>
    <row r="1732" ht="21" customHeight="1">
      <c r="T1732" s="191"/>
    </row>
    <row r="1733" ht="21" customHeight="1">
      <c r="T1733" s="191"/>
    </row>
    <row r="1734" ht="21" customHeight="1">
      <c r="T1734" s="191"/>
    </row>
    <row r="1735" ht="21" customHeight="1">
      <c r="T1735" s="191"/>
    </row>
    <row r="1736" ht="21" customHeight="1">
      <c r="T1736" s="191"/>
    </row>
    <row r="1737" ht="21" customHeight="1">
      <c r="T1737" s="191"/>
    </row>
    <row r="1738" ht="21" customHeight="1">
      <c r="T1738" s="191"/>
    </row>
    <row r="1739" ht="21" customHeight="1">
      <c r="T1739" s="191"/>
    </row>
    <row r="1740" ht="21" customHeight="1">
      <c r="T1740" s="191"/>
    </row>
    <row r="1741" ht="21" customHeight="1">
      <c r="T1741" s="191"/>
    </row>
    <row r="1742" ht="21" customHeight="1">
      <c r="T1742" s="191"/>
    </row>
    <row r="1743" ht="21" customHeight="1">
      <c r="T1743" s="191"/>
    </row>
    <row r="1744" ht="21" customHeight="1">
      <c r="T1744" s="191"/>
    </row>
    <row r="1745" ht="21" customHeight="1">
      <c r="T1745" s="191"/>
    </row>
    <row r="1746" ht="21" customHeight="1">
      <c r="T1746" s="191"/>
    </row>
    <row r="1747" ht="21" customHeight="1">
      <c r="T1747" s="191"/>
    </row>
    <row r="1748" ht="21" customHeight="1">
      <c r="T1748" s="191"/>
    </row>
    <row r="1749" ht="21" customHeight="1">
      <c r="T1749" s="191"/>
    </row>
    <row r="1750" ht="21" customHeight="1">
      <c r="T1750" s="191"/>
    </row>
    <row r="1751" ht="21" customHeight="1">
      <c r="T1751" s="191"/>
    </row>
    <row r="1752" ht="21" customHeight="1">
      <c r="T1752" s="191"/>
    </row>
    <row r="1753" ht="21" customHeight="1">
      <c r="T1753" s="191"/>
    </row>
    <row r="1754" ht="21" customHeight="1">
      <c r="T1754" s="191"/>
    </row>
    <row r="1755" ht="21" customHeight="1">
      <c r="T1755" s="191"/>
    </row>
    <row r="1756" ht="21" customHeight="1">
      <c r="T1756" s="191"/>
    </row>
    <row r="1757" ht="21" customHeight="1">
      <c r="T1757" s="191"/>
    </row>
    <row r="1758" ht="21" customHeight="1">
      <c r="T1758" s="191"/>
    </row>
    <row r="1759" ht="21" customHeight="1">
      <c r="T1759" s="191"/>
    </row>
    <row r="1760" ht="21" customHeight="1">
      <c r="T1760" s="191"/>
    </row>
    <row r="1761" ht="21" customHeight="1">
      <c r="T1761" s="191"/>
    </row>
    <row r="1762" ht="21" customHeight="1">
      <c r="T1762" s="191"/>
    </row>
    <row r="1763" ht="21" customHeight="1">
      <c r="T1763" s="191"/>
    </row>
    <row r="1764" ht="21" customHeight="1">
      <c r="T1764" s="191"/>
    </row>
    <row r="1765" ht="21" customHeight="1">
      <c r="T1765" s="191"/>
    </row>
    <row r="1766" ht="21" customHeight="1">
      <c r="T1766" s="191"/>
    </row>
    <row r="1767" ht="21" customHeight="1">
      <c r="T1767" s="191"/>
    </row>
    <row r="1768" ht="21" customHeight="1">
      <c r="T1768" s="191"/>
    </row>
    <row r="1769" ht="21" customHeight="1">
      <c r="T1769" s="191"/>
    </row>
    <row r="1770" ht="21" customHeight="1">
      <c r="T1770" s="191"/>
    </row>
    <row r="1771" ht="21" customHeight="1">
      <c r="T1771" s="191"/>
    </row>
    <row r="1772" ht="21" customHeight="1">
      <c r="T1772" s="191"/>
    </row>
    <row r="1773" ht="21" customHeight="1">
      <c r="T1773" s="191"/>
    </row>
    <row r="1774" ht="21" customHeight="1">
      <c r="T1774" s="191"/>
    </row>
    <row r="1775" ht="21" customHeight="1">
      <c r="T1775" s="191"/>
    </row>
    <row r="1776" ht="21" customHeight="1">
      <c r="T1776" s="191"/>
    </row>
    <row r="1777" ht="21" customHeight="1">
      <c r="T1777" s="191"/>
    </row>
    <row r="1778" ht="21" customHeight="1">
      <c r="T1778" s="191"/>
    </row>
    <row r="1779" ht="21" customHeight="1">
      <c r="T1779" s="191"/>
    </row>
    <row r="1780" ht="21" customHeight="1">
      <c r="T1780" s="191"/>
    </row>
    <row r="1781" ht="21" customHeight="1">
      <c r="T1781" s="191"/>
    </row>
    <row r="1782" ht="21" customHeight="1">
      <c r="T1782" s="191"/>
    </row>
    <row r="1783" ht="21" customHeight="1">
      <c r="T1783" s="191"/>
    </row>
    <row r="1784" ht="21" customHeight="1">
      <c r="T1784" s="191"/>
    </row>
    <row r="1785" ht="21" customHeight="1">
      <c r="T1785" s="191"/>
    </row>
    <row r="1786" ht="21" customHeight="1">
      <c r="T1786" s="191"/>
    </row>
    <row r="1787" ht="21" customHeight="1">
      <c r="T1787" s="191"/>
    </row>
    <row r="1788" ht="21" customHeight="1">
      <c r="T1788" s="191"/>
    </row>
    <row r="1789" ht="21" customHeight="1">
      <c r="T1789" s="191"/>
    </row>
    <row r="1790" ht="21" customHeight="1">
      <c r="T1790" s="191"/>
    </row>
    <row r="1791" ht="21" customHeight="1">
      <c r="T1791" s="191"/>
    </row>
    <row r="1792" ht="21" customHeight="1">
      <c r="T1792" s="191"/>
    </row>
    <row r="1793" ht="21" customHeight="1">
      <c r="T1793" s="191"/>
    </row>
    <row r="1794" ht="21" customHeight="1">
      <c r="T1794" s="191"/>
    </row>
    <row r="1795" ht="21" customHeight="1">
      <c r="T1795" s="191"/>
    </row>
    <row r="1796" ht="21" customHeight="1">
      <c r="T1796" s="191"/>
    </row>
    <row r="1797" ht="21" customHeight="1">
      <c r="T1797" s="191"/>
    </row>
    <row r="1798" ht="21" customHeight="1">
      <c r="T1798" s="191"/>
    </row>
    <row r="1799" ht="21" customHeight="1">
      <c r="T1799" s="191"/>
    </row>
    <row r="1800" ht="21" customHeight="1">
      <c r="T1800" s="191"/>
    </row>
    <row r="1801" ht="21" customHeight="1">
      <c r="T1801" s="191"/>
    </row>
    <row r="1802" ht="21" customHeight="1">
      <c r="T1802" s="191"/>
    </row>
    <row r="1803" ht="21" customHeight="1">
      <c r="T1803" s="191"/>
    </row>
    <row r="1804" ht="21" customHeight="1">
      <c r="T1804" s="191"/>
    </row>
    <row r="1805" ht="21" customHeight="1">
      <c r="T1805" s="191"/>
    </row>
    <row r="1806" ht="21" customHeight="1">
      <c r="T1806" s="191"/>
    </row>
    <row r="1807" ht="21" customHeight="1">
      <c r="T1807" s="191"/>
    </row>
    <row r="1808" ht="21" customHeight="1">
      <c r="T1808" s="191"/>
    </row>
    <row r="1809" ht="21" customHeight="1">
      <c r="T1809" s="191"/>
    </row>
    <row r="1810" ht="21" customHeight="1">
      <c r="T1810" s="191"/>
    </row>
    <row r="1811" ht="21" customHeight="1">
      <c r="T1811" s="191"/>
    </row>
    <row r="1812" ht="21" customHeight="1">
      <c r="T1812" s="191"/>
    </row>
    <row r="1813" ht="21" customHeight="1">
      <c r="T1813" s="191"/>
    </row>
    <row r="1814" ht="21" customHeight="1">
      <c r="T1814" s="191"/>
    </row>
    <row r="1815" ht="21" customHeight="1">
      <c r="T1815" s="191"/>
    </row>
    <row r="1816" ht="21" customHeight="1">
      <c r="T1816" s="191"/>
    </row>
    <row r="1817" ht="21" customHeight="1">
      <c r="T1817" s="191"/>
    </row>
    <row r="1818" ht="21" customHeight="1">
      <c r="T1818" s="191"/>
    </row>
    <row r="1819" ht="21" customHeight="1">
      <c r="T1819" s="191"/>
    </row>
    <row r="1820" ht="21" customHeight="1">
      <c r="T1820" s="191"/>
    </row>
    <row r="1821" ht="21" customHeight="1">
      <c r="T1821" s="191"/>
    </row>
    <row r="1822" ht="21" customHeight="1">
      <c r="T1822" s="191"/>
    </row>
    <row r="1823" ht="21" customHeight="1">
      <c r="T1823" s="191"/>
    </row>
    <row r="1824" ht="21" customHeight="1">
      <c r="T1824" s="191"/>
    </row>
    <row r="1825" ht="21" customHeight="1">
      <c r="T1825" s="191"/>
    </row>
    <row r="1826" ht="21" customHeight="1">
      <c r="T1826" s="191"/>
    </row>
    <row r="1827" ht="21" customHeight="1">
      <c r="T1827" s="191"/>
    </row>
    <row r="1828" ht="21" customHeight="1">
      <c r="T1828" s="191"/>
    </row>
    <row r="1829" ht="21" customHeight="1">
      <c r="T1829" s="191"/>
    </row>
    <row r="1830" ht="21" customHeight="1">
      <c r="T1830" s="191"/>
    </row>
    <row r="1831" ht="21" customHeight="1">
      <c r="T1831" s="191"/>
    </row>
    <row r="1832" ht="21" customHeight="1">
      <c r="T1832" s="191"/>
    </row>
    <row r="1833" ht="21" customHeight="1">
      <c r="T1833" s="191"/>
    </row>
    <row r="1834" ht="21" customHeight="1">
      <c r="T1834" s="191"/>
    </row>
    <row r="1835" ht="21" customHeight="1">
      <c r="T1835" s="191"/>
    </row>
    <row r="1836" ht="21" customHeight="1">
      <c r="T1836" s="191"/>
    </row>
    <row r="1837" ht="21" customHeight="1">
      <c r="T1837" s="191"/>
    </row>
    <row r="1838" ht="21" customHeight="1">
      <c r="T1838" s="191"/>
    </row>
    <row r="1839" ht="21" customHeight="1">
      <c r="T1839" s="191"/>
    </row>
    <row r="1840" ht="21" customHeight="1">
      <c r="T1840" s="191"/>
    </row>
    <row r="1841" ht="21" customHeight="1">
      <c r="T1841" s="191"/>
    </row>
    <row r="1842" ht="21" customHeight="1">
      <c r="T1842" s="191"/>
    </row>
    <row r="1843" ht="21" customHeight="1">
      <c r="T1843" s="191"/>
    </row>
    <row r="1844" ht="21" customHeight="1">
      <c r="T1844" s="191"/>
    </row>
    <row r="1845" ht="21" customHeight="1">
      <c r="T1845" s="191"/>
    </row>
    <row r="1846" ht="21" customHeight="1">
      <c r="T1846" s="191"/>
    </row>
    <row r="1847" ht="21" customHeight="1">
      <c r="T1847" s="191"/>
    </row>
    <row r="1848" ht="21" customHeight="1">
      <c r="T1848" s="191"/>
    </row>
    <row r="1849" ht="21" customHeight="1">
      <c r="T1849" s="191"/>
    </row>
    <row r="1850" ht="21" customHeight="1">
      <c r="T1850" s="191"/>
    </row>
    <row r="1851" ht="21" customHeight="1">
      <c r="T1851" s="191"/>
    </row>
    <row r="1852" ht="21" customHeight="1">
      <c r="T1852" s="191"/>
    </row>
    <row r="1853" ht="21" customHeight="1">
      <c r="T1853" s="191"/>
    </row>
    <row r="1854" ht="21" customHeight="1">
      <c r="T1854" s="191"/>
    </row>
    <row r="1855" ht="21" customHeight="1">
      <c r="T1855" s="191"/>
    </row>
    <row r="1856" ht="21" customHeight="1">
      <c r="T1856" s="191"/>
    </row>
    <row r="1857" ht="21" customHeight="1">
      <c r="T1857" s="191"/>
    </row>
    <row r="1858" ht="21" customHeight="1">
      <c r="T1858" s="191"/>
    </row>
    <row r="1859" ht="21" customHeight="1">
      <c r="T1859" s="191"/>
    </row>
    <row r="1860" ht="21" customHeight="1">
      <c r="T1860" s="191"/>
    </row>
    <row r="1861" ht="21" customHeight="1">
      <c r="T1861" s="191"/>
    </row>
    <row r="1862" ht="21" customHeight="1">
      <c r="T1862" s="191"/>
    </row>
    <row r="1863" ht="21" customHeight="1">
      <c r="T1863" s="191"/>
    </row>
    <row r="1864" ht="21" customHeight="1">
      <c r="T1864" s="191"/>
    </row>
    <row r="1865" ht="21" customHeight="1">
      <c r="T1865" s="191"/>
    </row>
    <row r="1866" ht="21" customHeight="1">
      <c r="T1866" s="191"/>
    </row>
    <row r="1867" ht="21" customHeight="1">
      <c r="T1867" s="191"/>
    </row>
    <row r="1868" ht="21" customHeight="1">
      <c r="T1868" s="191"/>
    </row>
    <row r="1869" ht="21" customHeight="1">
      <c r="T1869" s="191"/>
    </row>
    <row r="1870" ht="21" customHeight="1">
      <c r="T1870" s="191"/>
    </row>
    <row r="1871" ht="21" customHeight="1">
      <c r="T1871" s="191"/>
    </row>
    <row r="1872" ht="21" customHeight="1">
      <c r="T1872" s="191"/>
    </row>
    <row r="1873" ht="21" customHeight="1">
      <c r="T1873" s="191"/>
    </row>
    <row r="1874" ht="21" customHeight="1">
      <c r="T1874" s="191"/>
    </row>
    <row r="1875" ht="21" customHeight="1">
      <c r="T1875" s="191"/>
    </row>
    <row r="1876" ht="21" customHeight="1">
      <c r="T1876" s="191"/>
    </row>
    <row r="1877" ht="21" customHeight="1">
      <c r="T1877" s="191"/>
    </row>
    <row r="1878" ht="21" customHeight="1">
      <c r="T1878" s="191"/>
    </row>
    <row r="1879" ht="21" customHeight="1">
      <c r="T1879" s="191"/>
    </row>
    <row r="1880" ht="21" customHeight="1">
      <c r="T1880" s="191"/>
    </row>
    <row r="1881" ht="21" customHeight="1">
      <c r="T1881" s="191"/>
    </row>
    <row r="1882" ht="21" customHeight="1">
      <c r="T1882" s="191"/>
    </row>
    <row r="1883" ht="21" customHeight="1">
      <c r="T1883" s="191"/>
    </row>
    <row r="1884" ht="21" customHeight="1">
      <c r="T1884" s="191"/>
    </row>
    <row r="1885" ht="21" customHeight="1">
      <c r="T1885" s="191"/>
    </row>
    <row r="1886" ht="21" customHeight="1">
      <c r="T1886" s="191"/>
    </row>
    <row r="1887" ht="21" customHeight="1">
      <c r="T1887" s="191"/>
    </row>
    <row r="1888" ht="21" customHeight="1">
      <c r="T1888" s="191"/>
    </row>
    <row r="1889" ht="21" customHeight="1">
      <c r="T1889" s="191"/>
    </row>
    <row r="1890" ht="21" customHeight="1">
      <c r="T1890" s="191"/>
    </row>
    <row r="1891" ht="21" customHeight="1">
      <c r="T1891" s="191"/>
    </row>
    <row r="1892" ht="21" customHeight="1">
      <c r="T1892" s="191"/>
    </row>
    <row r="1893" ht="21" customHeight="1">
      <c r="T1893" s="191"/>
    </row>
    <row r="1894" ht="21" customHeight="1">
      <c r="T1894" s="191"/>
    </row>
    <row r="1895" ht="21" customHeight="1">
      <c r="T1895" s="191"/>
    </row>
    <row r="1896" ht="21" customHeight="1">
      <c r="T1896" s="191"/>
    </row>
    <row r="1897" ht="21" customHeight="1">
      <c r="T1897" s="191"/>
    </row>
    <row r="1898" ht="21" customHeight="1">
      <c r="T1898" s="191"/>
    </row>
    <row r="1899" ht="21" customHeight="1">
      <c r="T1899" s="191"/>
    </row>
    <row r="1900" ht="21" customHeight="1">
      <c r="T1900" s="191"/>
    </row>
    <row r="1901" ht="21" customHeight="1">
      <c r="T1901" s="191"/>
    </row>
    <row r="1902" ht="21" customHeight="1">
      <c r="T1902" s="191"/>
    </row>
    <row r="1903" ht="21" customHeight="1">
      <c r="T1903" s="191"/>
    </row>
    <row r="1904" ht="21" customHeight="1">
      <c r="T1904" s="191"/>
    </row>
    <row r="1905" ht="21" customHeight="1">
      <c r="T1905" s="191"/>
    </row>
    <row r="1906" ht="21" customHeight="1">
      <c r="T1906" s="191"/>
    </row>
    <row r="1907" ht="21" customHeight="1">
      <c r="T1907" s="191"/>
    </row>
    <row r="1908" ht="21" customHeight="1">
      <c r="T1908" s="191"/>
    </row>
    <row r="1909" ht="21" customHeight="1">
      <c r="T1909" s="191"/>
    </row>
    <row r="1910" ht="21" customHeight="1">
      <c r="T1910" s="191"/>
    </row>
    <row r="1911" ht="21" customHeight="1">
      <c r="T1911" s="191"/>
    </row>
    <row r="1912" ht="21" customHeight="1">
      <c r="T1912" s="191"/>
    </row>
    <row r="1913" ht="21" customHeight="1">
      <c r="T1913" s="191"/>
    </row>
    <row r="1914" ht="21" customHeight="1">
      <c r="T1914" s="191"/>
    </row>
    <row r="1915" ht="21" customHeight="1">
      <c r="T1915" s="191"/>
    </row>
    <row r="1916" ht="21" customHeight="1">
      <c r="T1916" s="191"/>
    </row>
    <row r="1917" ht="21" customHeight="1">
      <c r="T1917" s="191"/>
    </row>
    <row r="1918" ht="21" customHeight="1">
      <c r="T1918" s="191"/>
    </row>
    <row r="1919" ht="21" customHeight="1">
      <c r="T1919" s="191"/>
    </row>
    <row r="1920" ht="21" customHeight="1">
      <c r="T1920" s="191"/>
    </row>
    <row r="1921" ht="21" customHeight="1">
      <c r="T1921" s="191"/>
    </row>
    <row r="1922" ht="21" customHeight="1">
      <c r="T1922" s="191"/>
    </row>
    <row r="1923" ht="21" customHeight="1">
      <c r="T1923" s="191"/>
    </row>
    <row r="1924" ht="21" customHeight="1">
      <c r="T1924" s="191"/>
    </row>
    <row r="1925" ht="21" customHeight="1">
      <c r="T1925" s="191"/>
    </row>
    <row r="1926" ht="21" customHeight="1">
      <c r="T1926" s="191"/>
    </row>
    <row r="1927" ht="21" customHeight="1">
      <c r="T1927" s="191"/>
    </row>
    <row r="1928" ht="21" customHeight="1">
      <c r="T1928" s="191"/>
    </row>
    <row r="1929" ht="21" customHeight="1">
      <c r="T1929" s="191"/>
    </row>
    <row r="1930" ht="21" customHeight="1">
      <c r="T1930" s="191"/>
    </row>
    <row r="1931" ht="21" customHeight="1">
      <c r="T1931" s="191"/>
    </row>
    <row r="1932" ht="21" customHeight="1">
      <c r="T1932" s="191"/>
    </row>
    <row r="1933" ht="21" customHeight="1">
      <c r="T1933" s="191"/>
    </row>
    <row r="1934" ht="21" customHeight="1">
      <c r="T1934" s="191"/>
    </row>
    <row r="1935" ht="21" customHeight="1">
      <c r="T1935" s="191"/>
    </row>
    <row r="1936" ht="21" customHeight="1">
      <c r="T1936" s="191"/>
    </row>
    <row r="1937" ht="21" customHeight="1">
      <c r="T1937" s="191"/>
    </row>
    <row r="1938" ht="21" customHeight="1">
      <c r="T1938" s="191"/>
    </row>
    <row r="1939" ht="21" customHeight="1">
      <c r="T1939" s="191"/>
    </row>
    <row r="1940" ht="21" customHeight="1">
      <c r="T1940" s="191"/>
    </row>
    <row r="1941" ht="21" customHeight="1">
      <c r="T1941" s="191"/>
    </row>
    <row r="1942" ht="21" customHeight="1">
      <c r="T1942" s="191"/>
    </row>
    <row r="1943" ht="21" customHeight="1">
      <c r="T1943" s="191"/>
    </row>
    <row r="1944" ht="21" customHeight="1">
      <c r="T1944" s="191"/>
    </row>
    <row r="1945" ht="21" customHeight="1">
      <c r="T1945" s="191"/>
    </row>
    <row r="1946" ht="21" customHeight="1">
      <c r="T1946" s="191"/>
    </row>
    <row r="1947" ht="21" customHeight="1">
      <c r="T1947" s="191"/>
    </row>
    <row r="1948" ht="21" customHeight="1">
      <c r="T1948" s="191"/>
    </row>
    <row r="1949" ht="21" customHeight="1">
      <c r="T1949" s="191"/>
    </row>
    <row r="1950" ht="21" customHeight="1">
      <c r="T1950" s="191"/>
    </row>
    <row r="1951" ht="21" customHeight="1">
      <c r="T1951" s="191"/>
    </row>
    <row r="1952" ht="21" customHeight="1">
      <c r="T1952" s="191"/>
    </row>
    <row r="1953" ht="21" customHeight="1">
      <c r="T1953" s="191"/>
    </row>
    <row r="1954" ht="21" customHeight="1">
      <c r="T1954" s="191"/>
    </row>
    <row r="1955" ht="21" customHeight="1">
      <c r="T1955" s="191"/>
    </row>
    <row r="1956" ht="21" customHeight="1">
      <c r="T1956" s="191"/>
    </row>
    <row r="1957" ht="21" customHeight="1">
      <c r="T1957" s="191"/>
    </row>
    <row r="1958" ht="21" customHeight="1">
      <c r="T1958" s="191"/>
    </row>
    <row r="1959" ht="21" customHeight="1">
      <c r="T1959" s="191"/>
    </row>
    <row r="1960" ht="21" customHeight="1">
      <c r="T1960" s="191"/>
    </row>
    <row r="1961" ht="21" customHeight="1">
      <c r="T1961" s="191"/>
    </row>
    <row r="1962" ht="21" customHeight="1">
      <c r="T1962" s="191"/>
    </row>
    <row r="1963" ht="21" customHeight="1">
      <c r="T1963" s="191"/>
    </row>
    <row r="1964" ht="21" customHeight="1">
      <c r="T1964" s="191"/>
    </row>
    <row r="1965" ht="21" customHeight="1">
      <c r="T1965" s="191"/>
    </row>
    <row r="1966" ht="21" customHeight="1">
      <c r="T1966" s="191"/>
    </row>
    <row r="1967" ht="21" customHeight="1">
      <c r="T1967" s="191"/>
    </row>
    <row r="1968" ht="21" customHeight="1">
      <c r="T1968" s="191"/>
    </row>
    <row r="1969" ht="21" customHeight="1">
      <c r="T1969" s="191"/>
    </row>
    <row r="1970" ht="21" customHeight="1">
      <c r="T1970" s="191"/>
    </row>
    <row r="1971" ht="21" customHeight="1">
      <c r="T1971" s="191"/>
    </row>
    <row r="1972" ht="21" customHeight="1">
      <c r="T1972" s="191"/>
    </row>
    <row r="1973" ht="21" customHeight="1">
      <c r="T1973" s="191"/>
    </row>
    <row r="1974" ht="21" customHeight="1">
      <c r="T1974" s="191"/>
    </row>
    <row r="1975" ht="21" customHeight="1">
      <c r="T1975" s="191"/>
    </row>
    <row r="1976" ht="21" customHeight="1">
      <c r="T1976" s="191"/>
    </row>
    <row r="1977" ht="21" customHeight="1">
      <c r="T1977" s="191"/>
    </row>
    <row r="1978" ht="21" customHeight="1">
      <c r="T1978" s="191"/>
    </row>
    <row r="1979" ht="21" customHeight="1">
      <c r="T1979" s="191"/>
    </row>
    <row r="1980" ht="21" customHeight="1">
      <c r="T1980" s="191"/>
    </row>
    <row r="1981" ht="21" customHeight="1">
      <c r="T1981" s="191"/>
    </row>
    <row r="1982" ht="21" customHeight="1">
      <c r="T1982" s="191"/>
    </row>
    <row r="1983" ht="21" customHeight="1">
      <c r="T1983" s="191"/>
    </row>
    <row r="1984" ht="21" customHeight="1">
      <c r="T1984" s="191"/>
    </row>
    <row r="1985" ht="21" customHeight="1">
      <c r="T1985" s="191"/>
    </row>
    <row r="1986" ht="21" customHeight="1">
      <c r="T1986" s="191"/>
    </row>
    <row r="1987" ht="21" customHeight="1">
      <c r="T1987" s="191"/>
    </row>
    <row r="1988" ht="21" customHeight="1">
      <c r="T1988" s="191"/>
    </row>
    <row r="1989" ht="21" customHeight="1">
      <c r="T1989" s="191"/>
    </row>
    <row r="1990" ht="21" customHeight="1">
      <c r="T1990" s="191"/>
    </row>
    <row r="1991" ht="21" customHeight="1">
      <c r="T1991" s="191"/>
    </row>
    <row r="1992" ht="21" customHeight="1">
      <c r="T1992" s="191"/>
    </row>
    <row r="1993" ht="21" customHeight="1">
      <c r="T1993" s="191"/>
    </row>
    <row r="1994" ht="21" customHeight="1">
      <c r="T1994" s="191"/>
    </row>
    <row r="1995" ht="21" customHeight="1">
      <c r="T1995" s="191"/>
    </row>
    <row r="1996" ht="21" customHeight="1">
      <c r="T1996" s="191"/>
    </row>
    <row r="1997" ht="21" customHeight="1">
      <c r="T1997" s="191"/>
    </row>
    <row r="1998" ht="21" customHeight="1">
      <c r="T1998" s="191"/>
    </row>
    <row r="1999" ht="21" customHeight="1">
      <c r="T1999" s="191"/>
    </row>
    <row r="2000" ht="21" customHeight="1">
      <c r="T2000" s="191"/>
    </row>
    <row r="2001" ht="21" customHeight="1">
      <c r="T2001" s="191"/>
    </row>
    <row r="2002" ht="21" customHeight="1">
      <c r="T2002" s="191"/>
    </row>
    <row r="2003" ht="21" customHeight="1">
      <c r="T2003" s="191"/>
    </row>
    <row r="2004" ht="21" customHeight="1">
      <c r="T2004" s="191"/>
    </row>
    <row r="2005" ht="21" customHeight="1">
      <c r="T2005" s="191"/>
    </row>
    <row r="2006" ht="21" customHeight="1">
      <c r="T2006" s="191"/>
    </row>
    <row r="2007" ht="21" customHeight="1">
      <c r="T2007" s="191"/>
    </row>
    <row r="2008" ht="21" customHeight="1">
      <c r="T2008" s="191"/>
    </row>
    <row r="2009" ht="21" customHeight="1">
      <c r="T2009" s="191"/>
    </row>
    <row r="2010" ht="21" customHeight="1">
      <c r="T2010" s="191"/>
    </row>
    <row r="2011" ht="21" customHeight="1">
      <c r="T2011" s="191"/>
    </row>
    <row r="2012" ht="21" customHeight="1">
      <c r="T2012" s="191"/>
    </row>
    <row r="2013" ht="21" customHeight="1">
      <c r="T2013" s="191"/>
    </row>
    <row r="2014" ht="21" customHeight="1">
      <c r="T2014" s="191"/>
    </row>
    <row r="2015" ht="21" customHeight="1">
      <c r="T2015" s="191"/>
    </row>
    <row r="2016" ht="21" customHeight="1">
      <c r="T2016" s="191"/>
    </row>
    <row r="2017" ht="21" customHeight="1">
      <c r="T2017" s="191"/>
    </row>
    <row r="2018" ht="21" customHeight="1">
      <c r="T2018" s="191"/>
    </row>
    <row r="2019" ht="21" customHeight="1">
      <c r="T2019" s="191"/>
    </row>
    <row r="2020" ht="21" customHeight="1">
      <c r="T2020" s="191"/>
    </row>
    <row r="2021" ht="21" customHeight="1">
      <c r="T2021" s="191"/>
    </row>
    <row r="2022" ht="21" customHeight="1">
      <c r="T2022" s="191"/>
    </row>
    <row r="2023" ht="21" customHeight="1">
      <c r="T2023" s="191"/>
    </row>
    <row r="2024" ht="21" customHeight="1">
      <c r="T2024" s="191"/>
    </row>
    <row r="2025" ht="21" customHeight="1">
      <c r="T2025" s="191"/>
    </row>
    <row r="2026" ht="21" customHeight="1">
      <c r="T2026" s="191"/>
    </row>
    <row r="2027" ht="21" customHeight="1">
      <c r="T2027" s="191"/>
    </row>
    <row r="2028" ht="21" customHeight="1">
      <c r="T2028" s="191"/>
    </row>
    <row r="2029" ht="21" customHeight="1">
      <c r="T2029" s="191"/>
    </row>
    <row r="2030" ht="21" customHeight="1">
      <c r="T2030" s="191"/>
    </row>
    <row r="2031" ht="21" customHeight="1">
      <c r="T2031" s="191"/>
    </row>
    <row r="2032" ht="21" customHeight="1">
      <c r="T2032" s="191"/>
    </row>
    <row r="2033" ht="21" customHeight="1">
      <c r="T2033" s="191"/>
    </row>
    <row r="2034" ht="21" customHeight="1">
      <c r="T2034" s="191"/>
    </row>
    <row r="2035" ht="21" customHeight="1">
      <c r="T2035" s="191"/>
    </row>
    <row r="2036" ht="21" customHeight="1">
      <c r="T2036" s="191"/>
    </row>
    <row r="2037" ht="21" customHeight="1">
      <c r="T2037" s="191"/>
    </row>
    <row r="2038" ht="21" customHeight="1">
      <c r="T2038" s="191"/>
    </row>
    <row r="2039" ht="21" customHeight="1">
      <c r="T2039" s="191"/>
    </row>
    <row r="2040" ht="21" customHeight="1">
      <c r="T2040" s="191"/>
    </row>
    <row r="2041" ht="21" customHeight="1">
      <c r="T2041" s="191"/>
    </row>
    <row r="2042" ht="21" customHeight="1">
      <c r="T2042" s="191"/>
    </row>
    <row r="2043" ht="21" customHeight="1">
      <c r="T2043" s="191"/>
    </row>
    <row r="2044" ht="21" customHeight="1">
      <c r="T2044" s="191"/>
    </row>
    <row r="2045" ht="21" customHeight="1">
      <c r="T2045" s="191"/>
    </row>
    <row r="2046" ht="21" customHeight="1">
      <c r="T2046" s="191"/>
    </row>
    <row r="2047" ht="21" customHeight="1">
      <c r="T2047" s="191"/>
    </row>
    <row r="2048" ht="21" customHeight="1">
      <c r="T2048" s="191"/>
    </row>
    <row r="2049" ht="21" customHeight="1">
      <c r="T2049" s="191"/>
    </row>
    <row r="2050" ht="21" customHeight="1">
      <c r="T2050" s="191"/>
    </row>
    <row r="2051" ht="21" customHeight="1">
      <c r="T2051" s="191"/>
    </row>
    <row r="2052" ht="21" customHeight="1">
      <c r="T2052" s="191"/>
    </row>
    <row r="2053" ht="21" customHeight="1">
      <c r="T2053" s="191"/>
    </row>
    <row r="2054" ht="21" customHeight="1">
      <c r="T2054" s="191"/>
    </row>
    <row r="2055" ht="21" customHeight="1">
      <c r="T2055" s="191"/>
    </row>
    <row r="2056" ht="21" customHeight="1">
      <c r="T2056" s="191"/>
    </row>
    <row r="2057" ht="21" customHeight="1">
      <c r="T2057" s="191"/>
    </row>
    <row r="2058" ht="21" customHeight="1">
      <c r="T2058" s="191"/>
    </row>
    <row r="2059" ht="21" customHeight="1">
      <c r="T2059" s="191"/>
    </row>
    <row r="2060" ht="21" customHeight="1">
      <c r="T2060" s="191"/>
    </row>
    <row r="2061" ht="21" customHeight="1">
      <c r="T2061" s="191"/>
    </row>
    <row r="2062" ht="21" customHeight="1">
      <c r="T2062" s="191"/>
    </row>
    <row r="2063" ht="21" customHeight="1">
      <c r="T2063" s="191"/>
    </row>
    <row r="2064" ht="21" customHeight="1">
      <c r="T2064" s="191"/>
    </row>
    <row r="2065" ht="21" customHeight="1">
      <c r="T2065" s="191"/>
    </row>
    <row r="2066" ht="21" customHeight="1">
      <c r="T2066" s="191"/>
    </row>
    <row r="2067" ht="21" customHeight="1">
      <c r="T2067" s="191"/>
    </row>
    <row r="2068" ht="21" customHeight="1">
      <c r="T2068" s="191"/>
    </row>
    <row r="2069" ht="21" customHeight="1">
      <c r="T2069" s="191"/>
    </row>
    <row r="2070" ht="21" customHeight="1">
      <c r="T2070" s="191"/>
    </row>
    <row r="2071" ht="21" customHeight="1">
      <c r="T2071" s="191"/>
    </row>
    <row r="2072" ht="21" customHeight="1">
      <c r="T2072" s="191"/>
    </row>
    <row r="2073" ht="21" customHeight="1">
      <c r="T2073" s="191"/>
    </row>
    <row r="2074" ht="21" customHeight="1">
      <c r="T2074" s="191"/>
    </row>
    <row r="2075" ht="21" customHeight="1">
      <c r="T2075" s="191"/>
    </row>
    <row r="2076" ht="21" customHeight="1">
      <c r="T2076" s="191"/>
    </row>
    <row r="2077" ht="21" customHeight="1">
      <c r="T2077" s="191"/>
    </row>
    <row r="2078" ht="21" customHeight="1">
      <c r="T2078" s="191"/>
    </row>
    <row r="2079" ht="21" customHeight="1">
      <c r="T2079" s="191"/>
    </row>
    <row r="2080" ht="21" customHeight="1">
      <c r="T2080" s="191"/>
    </row>
    <row r="2081" ht="21" customHeight="1">
      <c r="T2081" s="191"/>
    </row>
    <row r="2082" ht="21" customHeight="1">
      <c r="T2082" s="191"/>
    </row>
    <row r="2083" ht="21" customHeight="1">
      <c r="T2083" s="191"/>
    </row>
    <row r="2084" ht="21" customHeight="1">
      <c r="T2084" s="191"/>
    </row>
    <row r="2085" ht="21" customHeight="1">
      <c r="T2085" s="191"/>
    </row>
    <row r="2086" ht="21" customHeight="1">
      <c r="T2086" s="191"/>
    </row>
    <row r="2087" ht="21" customHeight="1">
      <c r="T2087" s="191"/>
    </row>
    <row r="2088" ht="21" customHeight="1">
      <c r="T2088" s="191"/>
    </row>
    <row r="2089" ht="21" customHeight="1">
      <c r="T2089" s="191"/>
    </row>
    <row r="2090" ht="21" customHeight="1">
      <c r="T2090" s="191"/>
    </row>
    <row r="2091" ht="21" customHeight="1">
      <c r="T2091" s="191"/>
    </row>
    <row r="2092" ht="21" customHeight="1">
      <c r="T2092" s="191"/>
    </row>
    <row r="2093" ht="21" customHeight="1">
      <c r="T2093" s="191"/>
    </row>
    <row r="2094" ht="21" customHeight="1">
      <c r="T2094" s="191"/>
    </row>
    <row r="2095" ht="21" customHeight="1">
      <c r="T2095" s="191"/>
    </row>
    <row r="2096" ht="21" customHeight="1">
      <c r="T2096" s="191"/>
    </row>
    <row r="2097" ht="21" customHeight="1">
      <c r="T2097" s="191"/>
    </row>
    <row r="2098" ht="21" customHeight="1">
      <c r="T2098" s="191"/>
    </row>
    <row r="2099" ht="21" customHeight="1">
      <c r="T2099" s="191"/>
    </row>
    <row r="2100" ht="21" customHeight="1">
      <c r="T2100" s="191"/>
    </row>
    <row r="2101" ht="21" customHeight="1">
      <c r="T2101" s="191"/>
    </row>
    <row r="2102" ht="21" customHeight="1">
      <c r="T2102" s="191"/>
    </row>
    <row r="2103" ht="21" customHeight="1">
      <c r="T2103" s="191"/>
    </row>
    <row r="2104" ht="21" customHeight="1">
      <c r="T2104" s="191"/>
    </row>
    <row r="2105" ht="21" customHeight="1">
      <c r="T2105" s="191"/>
    </row>
    <row r="2106" ht="21" customHeight="1">
      <c r="T2106" s="191"/>
    </row>
    <row r="2107" ht="21" customHeight="1">
      <c r="T2107" s="191"/>
    </row>
    <row r="2108" ht="21" customHeight="1">
      <c r="T2108" s="191"/>
    </row>
    <row r="2109" ht="21" customHeight="1">
      <c r="T2109" s="191"/>
    </row>
    <row r="2110" ht="21" customHeight="1">
      <c r="T2110" s="191"/>
    </row>
    <row r="2111" ht="21" customHeight="1">
      <c r="T2111" s="191"/>
    </row>
    <row r="2112" ht="21" customHeight="1">
      <c r="T2112" s="191"/>
    </row>
    <row r="2113" ht="21" customHeight="1">
      <c r="T2113" s="191"/>
    </row>
    <row r="2114" ht="21" customHeight="1">
      <c r="T2114" s="191"/>
    </row>
    <row r="2115" ht="21" customHeight="1">
      <c r="T2115" s="191"/>
    </row>
    <row r="2116" ht="21" customHeight="1">
      <c r="T2116" s="191"/>
    </row>
    <row r="2117" ht="21" customHeight="1">
      <c r="T2117" s="191"/>
    </row>
    <row r="2118" ht="21" customHeight="1">
      <c r="T2118" s="191"/>
    </row>
    <row r="2119" ht="21" customHeight="1">
      <c r="T2119" s="191"/>
    </row>
    <row r="2120" ht="21" customHeight="1">
      <c r="T2120" s="191"/>
    </row>
    <row r="2121" ht="21" customHeight="1">
      <c r="T2121" s="191"/>
    </row>
    <row r="2122" ht="21" customHeight="1">
      <c r="T2122" s="191"/>
    </row>
    <row r="2123" ht="21" customHeight="1">
      <c r="T2123" s="191"/>
    </row>
    <row r="2124" ht="21" customHeight="1">
      <c r="T2124" s="191"/>
    </row>
    <row r="2125" ht="21" customHeight="1">
      <c r="T2125" s="191"/>
    </row>
    <row r="2126" ht="21" customHeight="1">
      <c r="T2126" s="191"/>
    </row>
    <row r="2127" ht="21" customHeight="1">
      <c r="T2127" s="191"/>
    </row>
    <row r="2128" ht="21" customHeight="1">
      <c r="T2128" s="191"/>
    </row>
    <row r="2129" ht="21" customHeight="1">
      <c r="T2129" s="191"/>
    </row>
    <row r="2130" ht="21" customHeight="1">
      <c r="T2130" s="191"/>
    </row>
    <row r="2131" ht="21" customHeight="1">
      <c r="T2131" s="191"/>
    </row>
    <row r="2132" ht="21" customHeight="1">
      <c r="T2132" s="191"/>
    </row>
    <row r="2133" ht="21" customHeight="1">
      <c r="T2133" s="191"/>
    </row>
    <row r="2134" ht="21" customHeight="1">
      <c r="T2134" s="191"/>
    </row>
    <row r="2135" ht="21" customHeight="1">
      <c r="T2135" s="191"/>
    </row>
    <row r="2136" ht="21" customHeight="1">
      <c r="T2136" s="191"/>
    </row>
    <row r="2137" ht="21" customHeight="1">
      <c r="T2137" s="191"/>
    </row>
    <row r="2138" ht="21" customHeight="1">
      <c r="T2138" s="191"/>
    </row>
    <row r="2139" ht="21" customHeight="1">
      <c r="T2139" s="191"/>
    </row>
    <row r="2140" ht="21" customHeight="1">
      <c r="T2140" s="191"/>
    </row>
    <row r="2141" ht="21" customHeight="1">
      <c r="T2141" s="191"/>
    </row>
    <row r="2142" ht="21" customHeight="1">
      <c r="T2142" s="191"/>
    </row>
    <row r="2143" ht="21" customHeight="1">
      <c r="T2143" s="191"/>
    </row>
    <row r="2144" ht="21" customHeight="1">
      <c r="T2144" s="191"/>
    </row>
    <row r="2145" ht="21" customHeight="1">
      <c r="T2145" s="191"/>
    </row>
    <row r="2146" ht="21" customHeight="1">
      <c r="T2146" s="191"/>
    </row>
    <row r="2147" ht="21" customHeight="1">
      <c r="T2147" s="191"/>
    </row>
    <row r="2148" ht="21" customHeight="1">
      <c r="T2148" s="191"/>
    </row>
    <row r="2149" ht="21" customHeight="1">
      <c r="T2149" s="191"/>
    </row>
    <row r="2150" ht="21" customHeight="1">
      <c r="T2150" s="191"/>
    </row>
    <row r="2151" ht="21" customHeight="1">
      <c r="T2151" s="191"/>
    </row>
    <row r="2152" ht="21" customHeight="1">
      <c r="T2152" s="191"/>
    </row>
    <row r="2153" ht="21" customHeight="1">
      <c r="T2153" s="191"/>
    </row>
    <row r="2154" ht="21" customHeight="1">
      <c r="T2154" s="191"/>
    </row>
    <row r="2155" ht="21" customHeight="1">
      <c r="T2155" s="191"/>
    </row>
    <row r="2156" ht="21" customHeight="1">
      <c r="T2156" s="191"/>
    </row>
    <row r="2157" ht="21" customHeight="1">
      <c r="T2157" s="191"/>
    </row>
    <row r="2158" ht="21" customHeight="1">
      <c r="T2158" s="191"/>
    </row>
    <row r="2159" ht="21" customHeight="1">
      <c r="T2159" s="191"/>
    </row>
    <row r="2160" ht="21" customHeight="1">
      <c r="T2160" s="191"/>
    </row>
    <row r="2161" ht="21" customHeight="1">
      <c r="T2161" s="191"/>
    </row>
    <row r="2162" ht="21" customHeight="1">
      <c r="T2162" s="191"/>
    </row>
    <row r="2163" ht="21" customHeight="1">
      <c r="T2163" s="191"/>
    </row>
    <row r="2164" ht="21" customHeight="1">
      <c r="T2164" s="191"/>
    </row>
    <row r="2165" ht="21" customHeight="1">
      <c r="T2165" s="191"/>
    </row>
    <row r="2166" ht="21" customHeight="1">
      <c r="T2166" s="191"/>
    </row>
    <row r="2167" ht="21" customHeight="1">
      <c r="T2167" s="191"/>
    </row>
    <row r="2168" ht="21" customHeight="1">
      <c r="T2168" s="191"/>
    </row>
    <row r="2169" ht="21" customHeight="1">
      <c r="T2169" s="191"/>
    </row>
    <row r="2170" ht="21" customHeight="1">
      <c r="T2170" s="191"/>
    </row>
    <row r="2171" ht="21" customHeight="1">
      <c r="T2171" s="191"/>
    </row>
    <row r="2172" ht="21" customHeight="1">
      <c r="T2172" s="191"/>
    </row>
    <row r="2173" ht="21" customHeight="1">
      <c r="T2173" s="191"/>
    </row>
    <row r="2174" ht="21" customHeight="1">
      <c r="T2174" s="191"/>
    </row>
    <row r="2175" ht="21" customHeight="1">
      <c r="T2175" s="191"/>
    </row>
    <row r="2176" ht="21" customHeight="1">
      <c r="T2176" s="191"/>
    </row>
    <row r="2177" ht="21" customHeight="1">
      <c r="T2177" s="191"/>
    </row>
    <row r="2178" ht="21" customHeight="1">
      <c r="T2178" s="191"/>
    </row>
    <row r="2179" ht="21" customHeight="1">
      <c r="T2179" s="191"/>
    </row>
    <row r="2180" ht="21" customHeight="1">
      <c r="T2180" s="191"/>
    </row>
    <row r="2181" ht="21" customHeight="1">
      <c r="T2181" s="191"/>
    </row>
    <row r="2182" ht="21" customHeight="1">
      <c r="T2182" s="191"/>
    </row>
    <row r="2183" ht="21" customHeight="1">
      <c r="T2183" s="191"/>
    </row>
    <row r="2184" ht="21" customHeight="1">
      <c r="T2184" s="191"/>
    </row>
    <row r="2185" ht="21" customHeight="1">
      <c r="T2185" s="191"/>
    </row>
    <row r="2186" ht="21" customHeight="1">
      <c r="T2186" s="191"/>
    </row>
    <row r="2187" ht="21" customHeight="1">
      <c r="T2187" s="191"/>
    </row>
    <row r="2188" ht="21" customHeight="1">
      <c r="T2188" s="191"/>
    </row>
    <row r="2189" ht="21" customHeight="1">
      <c r="T2189" s="191"/>
    </row>
    <row r="2190" ht="21" customHeight="1">
      <c r="T2190" s="191"/>
    </row>
    <row r="2191" ht="21" customHeight="1">
      <c r="T2191" s="191"/>
    </row>
    <row r="2192" ht="21" customHeight="1">
      <c r="T2192" s="191"/>
    </row>
    <row r="2193" ht="21" customHeight="1">
      <c r="T2193" s="191"/>
    </row>
    <row r="2194" ht="21" customHeight="1">
      <c r="T2194" s="191"/>
    </row>
    <row r="2195" ht="21" customHeight="1">
      <c r="T2195" s="191"/>
    </row>
    <row r="2196" ht="21" customHeight="1">
      <c r="T2196" s="191"/>
    </row>
    <row r="2197" ht="21" customHeight="1">
      <c r="T2197" s="191"/>
    </row>
    <row r="2198" ht="21" customHeight="1">
      <c r="T2198" s="191"/>
    </row>
    <row r="2199" ht="21" customHeight="1">
      <c r="T2199" s="191"/>
    </row>
    <row r="2200" ht="21" customHeight="1">
      <c r="T2200" s="191"/>
    </row>
    <row r="2201" ht="21" customHeight="1">
      <c r="T2201" s="191"/>
    </row>
    <row r="2202" ht="21" customHeight="1">
      <c r="T2202" s="191"/>
    </row>
    <row r="2203" ht="21" customHeight="1">
      <c r="T2203" s="191"/>
    </row>
    <row r="2204" ht="21" customHeight="1">
      <c r="T2204" s="191"/>
    </row>
    <row r="2205" ht="21" customHeight="1">
      <c r="T2205" s="191"/>
    </row>
    <row r="2206" ht="21" customHeight="1">
      <c r="T2206" s="191"/>
    </row>
    <row r="2207" ht="21" customHeight="1">
      <c r="T2207" s="191"/>
    </row>
    <row r="2208" ht="21" customHeight="1">
      <c r="T2208" s="191"/>
    </row>
    <row r="2209" ht="21" customHeight="1">
      <c r="T2209" s="191"/>
    </row>
    <row r="2210" ht="21" customHeight="1">
      <c r="T2210" s="191"/>
    </row>
    <row r="2211" ht="21" customHeight="1">
      <c r="T2211" s="191"/>
    </row>
    <row r="2212" ht="21" customHeight="1">
      <c r="T2212" s="191"/>
    </row>
    <row r="2213" ht="21" customHeight="1">
      <c r="T2213" s="191"/>
    </row>
    <row r="2214" ht="21" customHeight="1">
      <c r="T2214" s="191"/>
    </row>
    <row r="2215" ht="21" customHeight="1">
      <c r="T2215" s="191"/>
    </row>
    <row r="2216" ht="21" customHeight="1">
      <c r="T2216" s="191"/>
    </row>
    <row r="2217" ht="21" customHeight="1">
      <c r="T2217" s="191"/>
    </row>
    <row r="2218" ht="21" customHeight="1">
      <c r="T2218" s="191"/>
    </row>
    <row r="2219" ht="21" customHeight="1">
      <c r="T2219" s="191"/>
    </row>
    <row r="2220" ht="21" customHeight="1">
      <c r="T2220" s="191"/>
    </row>
    <row r="2221" ht="21" customHeight="1">
      <c r="T2221" s="191"/>
    </row>
    <row r="2222" ht="21" customHeight="1">
      <c r="T2222" s="191"/>
    </row>
    <row r="2223" ht="21" customHeight="1">
      <c r="T2223" s="191"/>
    </row>
    <row r="2224" ht="21" customHeight="1">
      <c r="T2224" s="191"/>
    </row>
    <row r="2225" ht="21" customHeight="1">
      <c r="T2225" s="191"/>
    </row>
    <row r="2226" ht="21" customHeight="1">
      <c r="T2226" s="191"/>
    </row>
    <row r="2227" ht="21" customHeight="1">
      <c r="T2227" s="191"/>
    </row>
    <row r="2228" ht="21" customHeight="1">
      <c r="T2228" s="191"/>
    </row>
    <row r="2229" ht="21" customHeight="1">
      <c r="T2229" s="191"/>
    </row>
    <row r="2230" ht="21" customHeight="1">
      <c r="T2230" s="191"/>
    </row>
    <row r="2231" ht="21" customHeight="1">
      <c r="T2231" s="191"/>
    </row>
    <row r="2232" ht="21" customHeight="1">
      <c r="T2232" s="191"/>
    </row>
    <row r="2233" ht="21" customHeight="1">
      <c r="T2233" s="191"/>
    </row>
    <row r="2234" ht="21" customHeight="1">
      <c r="T2234" s="191"/>
    </row>
    <row r="2235" ht="21" customHeight="1">
      <c r="T2235" s="191"/>
    </row>
    <row r="2236" ht="21" customHeight="1">
      <c r="T2236" s="191"/>
    </row>
    <row r="2237" ht="21" customHeight="1">
      <c r="T2237" s="191"/>
    </row>
    <row r="2238" ht="21" customHeight="1">
      <c r="T2238" s="191"/>
    </row>
    <row r="2239" ht="21" customHeight="1">
      <c r="T2239" s="191"/>
    </row>
    <row r="2240" ht="21" customHeight="1">
      <c r="T2240" s="191"/>
    </row>
    <row r="2241" ht="21" customHeight="1">
      <c r="T2241" s="191"/>
    </row>
    <row r="2242" ht="21" customHeight="1">
      <c r="T2242" s="191"/>
    </row>
    <row r="2243" ht="21" customHeight="1">
      <c r="T2243" s="191"/>
    </row>
    <row r="2244" ht="21" customHeight="1">
      <c r="T2244" s="191"/>
    </row>
    <row r="2245" ht="21" customHeight="1">
      <c r="T2245" s="191"/>
    </row>
    <row r="2246" ht="21" customHeight="1">
      <c r="T2246" s="191"/>
    </row>
    <row r="2247" ht="21" customHeight="1">
      <c r="T2247" s="191"/>
    </row>
    <row r="2248" ht="21" customHeight="1">
      <c r="T2248" s="191"/>
    </row>
    <row r="2249" ht="21" customHeight="1">
      <c r="T2249" s="191"/>
    </row>
    <row r="2250" ht="21" customHeight="1">
      <c r="T2250" s="191"/>
    </row>
    <row r="2251" ht="21" customHeight="1">
      <c r="T2251" s="191"/>
    </row>
    <row r="2252" ht="21" customHeight="1">
      <c r="T2252" s="191"/>
    </row>
    <row r="2253" ht="21" customHeight="1">
      <c r="T2253" s="191"/>
    </row>
    <row r="2254" ht="21" customHeight="1">
      <c r="T2254" s="191"/>
    </row>
    <row r="2255" ht="21" customHeight="1">
      <c r="T2255" s="191"/>
    </row>
    <row r="2256" ht="21" customHeight="1">
      <c r="T2256" s="191"/>
    </row>
    <row r="2257" ht="21" customHeight="1">
      <c r="T2257" s="191"/>
    </row>
    <row r="2258" ht="21" customHeight="1">
      <c r="T2258" s="191"/>
    </row>
    <row r="2259" ht="21" customHeight="1">
      <c r="T2259" s="191"/>
    </row>
    <row r="2260" ht="21" customHeight="1">
      <c r="T2260" s="191"/>
    </row>
    <row r="2261" ht="21" customHeight="1">
      <c r="T2261" s="191"/>
    </row>
    <row r="2262" ht="21" customHeight="1">
      <c r="T2262" s="191"/>
    </row>
    <row r="2263" ht="21" customHeight="1">
      <c r="T2263" s="191"/>
    </row>
    <row r="2264" ht="21" customHeight="1">
      <c r="T2264" s="191"/>
    </row>
    <row r="2265" ht="21" customHeight="1">
      <c r="T2265" s="191"/>
    </row>
    <row r="2266" ht="21" customHeight="1">
      <c r="T2266" s="191"/>
    </row>
    <row r="2267" ht="21" customHeight="1">
      <c r="T2267" s="191"/>
    </row>
    <row r="2268" ht="21" customHeight="1">
      <c r="T2268" s="191"/>
    </row>
    <row r="2269" ht="21" customHeight="1">
      <c r="T2269" s="191"/>
    </row>
    <row r="2270" ht="21" customHeight="1">
      <c r="T2270" s="191"/>
    </row>
    <row r="2271" ht="21" customHeight="1">
      <c r="T2271" s="191"/>
    </row>
    <row r="2272" ht="21" customHeight="1">
      <c r="T2272" s="191"/>
    </row>
    <row r="2273" ht="21" customHeight="1">
      <c r="T2273" s="191"/>
    </row>
    <row r="2274" ht="21" customHeight="1">
      <c r="T2274" s="191"/>
    </row>
    <row r="2275" ht="21" customHeight="1">
      <c r="T2275" s="191"/>
    </row>
    <row r="2276" ht="21" customHeight="1">
      <c r="T2276" s="191"/>
    </row>
    <row r="2277" ht="21" customHeight="1">
      <c r="T2277" s="191"/>
    </row>
    <row r="2278" ht="21" customHeight="1">
      <c r="T2278" s="191"/>
    </row>
    <row r="2279" ht="21" customHeight="1">
      <c r="T2279" s="191"/>
    </row>
    <row r="2280" ht="21" customHeight="1">
      <c r="T2280" s="191"/>
    </row>
    <row r="2281" ht="21" customHeight="1">
      <c r="T2281" s="191"/>
    </row>
    <row r="2282" ht="21" customHeight="1">
      <c r="T2282" s="191"/>
    </row>
    <row r="2283" ht="21" customHeight="1">
      <c r="T2283" s="191"/>
    </row>
    <row r="2284" ht="21" customHeight="1">
      <c r="T2284" s="191"/>
    </row>
    <row r="2285" ht="21" customHeight="1">
      <c r="T2285" s="191"/>
    </row>
    <row r="2286" ht="21" customHeight="1">
      <c r="T2286" s="191"/>
    </row>
    <row r="2287" ht="21" customHeight="1">
      <c r="T2287" s="191"/>
    </row>
    <row r="2288" ht="21" customHeight="1">
      <c r="T2288" s="191"/>
    </row>
    <row r="2289" ht="21" customHeight="1">
      <c r="T2289" s="191"/>
    </row>
    <row r="2290" ht="21" customHeight="1">
      <c r="T2290" s="191"/>
    </row>
    <row r="2291" ht="21" customHeight="1">
      <c r="T2291" s="191"/>
    </row>
    <row r="2292" ht="21" customHeight="1">
      <c r="T2292" s="191"/>
    </row>
    <row r="2293" ht="21" customHeight="1">
      <c r="T2293" s="191"/>
    </row>
    <row r="2294" ht="21" customHeight="1">
      <c r="T2294" s="191"/>
    </row>
    <row r="2295" ht="21" customHeight="1">
      <c r="T2295" s="191"/>
    </row>
    <row r="2296" ht="21" customHeight="1">
      <c r="T2296" s="191"/>
    </row>
    <row r="2297" ht="21" customHeight="1">
      <c r="T2297" s="191"/>
    </row>
    <row r="2298" ht="21" customHeight="1">
      <c r="T2298" s="191"/>
    </row>
    <row r="2299" ht="21" customHeight="1">
      <c r="T2299" s="191"/>
    </row>
    <row r="2300" ht="21" customHeight="1">
      <c r="T2300" s="191"/>
    </row>
    <row r="2301" ht="21" customHeight="1">
      <c r="T2301" s="191"/>
    </row>
    <row r="2302" ht="21" customHeight="1">
      <c r="T2302" s="191"/>
    </row>
    <row r="2303" ht="21" customHeight="1">
      <c r="T2303" s="191"/>
    </row>
    <row r="2304" ht="21" customHeight="1">
      <c r="T2304" s="191"/>
    </row>
    <row r="2305" ht="21" customHeight="1">
      <c r="T2305" s="191"/>
    </row>
    <row r="2306" ht="21" customHeight="1">
      <c r="T2306" s="191"/>
    </row>
    <row r="2307" ht="21" customHeight="1">
      <c r="T2307" s="191"/>
    </row>
    <row r="2308" ht="21" customHeight="1">
      <c r="T2308" s="191"/>
    </row>
    <row r="2309" ht="21" customHeight="1">
      <c r="T2309" s="191"/>
    </row>
    <row r="2310" ht="21" customHeight="1">
      <c r="T2310" s="191"/>
    </row>
    <row r="2311" ht="21" customHeight="1">
      <c r="T2311" s="191"/>
    </row>
    <row r="2312" ht="21" customHeight="1">
      <c r="T2312" s="191"/>
    </row>
    <row r="2313" ht="21" customHeight="1">
      <c r="T2313" s="191"/>
    </row>
    <row r="2314" ht="21" customHeight="1">
      <c r="T2314" s="191"/>
    </row>
    <row r="2315" ht="21" customHeight="1">
      <c r="T2315" s="191"/>
    </row>
    <row r="2316" ht="21" customHeight="1">
      <c r="T2316" s="191"/>
    </row>
    <row r="2317" ht="21" customHeight="1">
      <c r="T2317" s="191"/>
    </row>
    <row r="2318" ht="21" customHeight="1">
      <c r="T2318" s="191"/>
    </row>
    <row r="2319" ht="21" customHeight="1">
      <c r="T2319" s="191"/>
    </row>
    <row r="2320" ht="21" customHeight="1">
      <c r="T2320" s="191"/>
    </row>
    <row r="2321" ht="21" customHeight="1">
      <c r="T2321" s="191"/>
    </row>
    <row r="2322" ht="21" customHeight="1">
      <c r="T2322" s="191"/>
    </row>
    <row r="2323" ht="21" customHeight="1">
      <c r="T2323" s="191"/>
    </row>
    <row r="2324" ht="21" customHeight="1">
      <c r="T2324" s="191"/>
    </row>
    <row r="2325" ht="21" customHeight="1">
      <c r="T2325" s="191"/>
    </row>
    <row r="2326" ht="21" customHeight="1">
      <c r="T2326" s="191"/>
    </row>
    <row r="2327" ht="21" customHeight="1">
      <c r="T2327" s="191"/>
    </row>
    <row r="2328" ht="21" customHeight="1">
      <c r="T2328" s="191"/>
    </row>
    <row r="2329" ht="21" customHeight="1">
      <c r="T2329" s="191"/>
    </row>
    <row r="2330" ht="21" customHeight="1">
      <c r="T2330" s="191"/>
    </row>
    <row r="2331" ht="21" customHeight="1">
      <c r="T2331" s="191"/>
    </row>
    <row r="2332" ht="21" customHeight="1">
      <c r="T2332" s="191"/>
    </row>
    <row r="2333" ht="21" customHeight="1">
      <c r="T2333" s="191"/>
    </row>
    <row r="2334" ht="21" customHeight="1">
      <c r="T2334" s="191"/>
    </row>
    <row r="2335" ht="21" customHeight="1">
      <c r="T2335" s="191"/>
    </row>
    <row r="2336" ht="21" customHeight="1">
      <c r="T2336" s="191"/>
    </row>
    <row r="2337" ht="21" customHeight="1">
      <c r="T2337" s="191"/>
    </row>
    <row r="2338" ht="21" customHeight="1">
      <c r="T2338" s="191"/>
    </row>
    <row r="2339" ht="21" customHeight="1">
      <c r="T2339" s="191"/>
    </row>
    <row r="2340" ht="21" customHeight="1">
      <c r="T2340" s="191"/>
    </row>
    <row r="2341" ht="21" customHeight="1">
      <c r="T2341" s="191"/>
    </row>
    <row r="2342" ht="21" customHeight="1">
      <c r="T2342" s="191"/>
    </row>
    <row r="2343" ht="21" customHeight="1">
      <c r="T2343" s="191"/>
    </row>
    <row r="2344" ht="21" customHeight="1">
      <c r="T2344" s="191"/>
    </row>
    <row r="2345" ht="21" customHeight="1">
      <c r="T2345" s="191"/>
    </row>
    <row r="2346" ht="21" customHeight="1">
      <c r="T2346" s="191"/>
    </row>
    <row r="2347" ht="21" customHeight="1">
      <c r="T2347" s="191"/>
    </row>
    <row r="2348" ht="21" customHeight="1">
      <c r="T2348" s="191"/>
    </row>
    <row r="2349" ht="21" customHeight="1">
      <c r="T2349" s="191"/>
    </row>
    <row r="2350" ht="21" customHeight="1">
      <c r="T2350" s="191"/>
    </row>
    <row r="2351" ht="21" customHeight="1">
      <c r="T2351" s="191"/>
    </row>
    <row r="2352" ht="21" customHeight="1">
      <c r="T2352" s="191"/>
    </row>
    <row r="2353" ht="21" customHeight="1">
      <c r="T2353" s="191"/>
    </row>
    <row r="2354" ht="21" customHeight="1">
      <c r="T2354" s="191"/>
    </row>
    <row r="2355" ht="21" customHeight="1">
      <c r="T2355" s="191"/>
    </row>
    <row r="2356" ht="21" customHeight="1">
      <c r="T2356" s="191"/>
    </row>
    <row r="2357" ht="21" customHeight="1">
      <c r="T2357" s="191"/>
    </row>
    <row r="2358" ht="21" customHeight="1">
      <c r="T2358" s="191"/>
    </row>
    <row r="2359" ht="21" customHeight="1">
      <c r="T2359" s="191"/>
    </row>
    <row r="2360" ht="21" customHeight="1">
      <c r="T2360" s="191"/>
    </row>
    <row r="2361" ht="21" customHeight="1">
      <c r="T2361" s="191"/>
    </row>
    <row r="2362" ht="21" customHeight="1">
      <c r="T2362" s="191"/>
    </row>
    <row r="2363" ht="21" customHeight="1">
      <c r="T2363" s="191"/>
    </row>
    <row r="2364" ht="21" customHeight="1">
      <c r="T2364" s="191"/>
    </row>
    <row r="2365" ht="21" customHeight="1">
      <c r="T2365" s="191"/>
    </row>
    <row r="2366" ht="21" customHeight="1">
      <c r="T2366" s="191"/>
    </row>
    <row r="2367" ht="21" customHeight="1">
      <c r="T2367" s="191"/>
    </row>
    <row r="2368" ht="21" customHeight="1">
      <c r="T2368" s="191"/>
    </row>
    <row r="2369" ht="21" customHeight="1">
      <c r="T2369" s="191"/>
    </row>
    <row r="2370" ht="21" customHeight="1">
      <c r="T2370" s="191"/>
    </row>
    <row r="2371" ht="21" customHeight="1">
      <c r="T2371" s="191"/>
    </row>
    <row r="2372" ht="21" customHeight="1">
      <c r="T2372" s="191"/>
    </row>
    <row r="2373" ht="21" customHeight="1">
      <c r="T2373" s="191"/>
    </row>
    <row r="2374" ht="21" customHeight="1">
      <c r="T2374" s="191"/>
    </row>
    <row r="2375" ht="21" customHeight="1">
      <c r="T2375" s="191"/>
    </row>
    <row r="2376" ht="21" customHeight="1">
      <c r="T2376" s="191"/>
    </row>
    <row r="2377" ht="21" customHeight="1">
      <c r="T2377" s="191"/>
    </row>
    <row r="2378" ht="21" customHeight="1">
      <c r="T2378" s="191"/>
    </row>
    <row r="2379" ht="21" customHeight="1">
      <c r="T2379" s="191"/>
    </row>
    <row r="2380" ht="21" customHeight="1">
      <c r="T2380" s="191"/>
    </row>
    <row r="2381" ht="21" customHeight="1">
      <c r="T2381" s="191"/>
    </row>
    <row r="2382" ht="21" customHeight="1">
      <c r="T2382" s="191"/>
    </row>
    <row r="2383" ht="21" customHeight="1">
      <c r="T2383" s="191"/>
    </row>
    <row r="2384" ht="21" customHeight="1">
      <c r="T2384" s="191"/>
    </row>
    <row r="2385" ht="21" customHeight="1">
      <c r="T2385" s="191"/>
    </row>
    <row r="2386" ht="21" customHeight="1">
      <c r="T2386" s="191"/>
    </row>
    <row r="2387" ht="21" customHeight="1">
      <c r="T2387" s="191"/>
    </row>
    <row r="2388" ht="21" customHeight="1">
      <c r="T2388" s="191"/>
    </row>
    <row r="2389" ht="21" customHeight="1">
      <c r="T2389" s="191"/>
    </row>
    <row r="2390" ht="21" customHeight="1">
      <c r="T2390" s="191"/>
    </row>
    <row r="2391" ht="21" customHeight="1">
      <c r="T2391" s="191"/>
    </row>
    <row r="2392" ht="21" customHeight="1">
      <c r="T2392" s="191"/>
    </row>
    <row r="2393" ht="21" customHeight="1">
      <c r="T2393" s="191"/>
    </row>
    <row r="2394" ht="21" customHeight="1">
      <c r="T2394" s="191"/>
    </row>
    <row r="2395" ht="21" customHeight="1">
      <c r="T2395" s="191"/>
    </row>
    <row r="2396" ht="21" customHeight="1">
      <c r="T2396" s="191"/>
    </row>
    <row r="2397" ht="21" customHeight="1">
      <c r="T2397" s="191"/>
    </row>
    <row r="2398" ht="21" customHeight="1">
      <c r="T2398" s="191"/>
    </row>
    <row r="2399" ht="21" customHeight="1">
      <c r="T2399" s="191"/>
    </row>
    <row r="2400" ht="21" customHeight="1">
      <c r="T2400" s="191"/>
    </row>
    <row r="2401" ht="21" customHeight="1">
      <c r="T2401" s="191"/>
    </row>
    <row r="2402" ht="21" customHeight="1">
      <c r="T2402" s="191"/>
    </row>
    <row r="2403" ht="21" customHeight="1">
      <c r="T2403" s="191"/>
    </row>
    <row r="2404" ht="21" customHeight="1">
      <c r="T2404" s="191"/>
    </row>
    <row r="2405" ht="21" customHeight="1">
      <c r="T2405" s="191"/>
    </row>
    <row r="2406" ht="21" customHeight="1">
      <c r="T2406" s="191"/>
    </row>
    <row r="2407" ht="21" customHeight="1">
      <c r="T2407" s="191"/>
    </row>
    <row r="2408" ht="21" customHeight="1">
      <c r="T2408" s="191"/>
    </row>
    <row r="2409" ht="21" customHeight="1">
      <c r="T2409" s="191"/>
    </row>
    <row r="2410" ht="21" customHeight="1">
      <c r="T2410" s="191"/>
    </row>
    <row r="2411" ht="21" customHeight="1">
      <c r="T2411" s="191"/>
    </row>
    <row r="2412" ht="21" customHeight="1">
      <c r="T2412" s="191"/>
    </row>
    <row r="2413" ht="21" customHeight="1">
      <c r="T2413" s="191"/>
    </row>
    <row r="2414" ht="21" customHeight="1">
      <c r="T2414" s="191"/>
    </row>
    <row r="2415" ht="21" customHeight="1">
      <c r="T2415" s="191"/>
    </row>
    <row r="2416" ht="21" customHeight="1">
      <c r="T2416" s="191"/>
    </row>
    <row r="2417" ht="21" customHeight="1">
      <c r="T2417" s="191"/>
    </row>
    <row r="2418" ht="21" customHeight="1">
      <c r="T2418" s="191"/>
    </row>
    <row r="2419" ht="21" customHeight="1">
      <c r="T2419" s="191"/>
    </row>
    <row r="2420" ht="21" customHeight="1">
      <c r="T2420" s="191"/>
    </row>
    <row r="2421" ht="21" customHeight="1">
      <c r="T2421" s="191"/>
    </row>
    <row r="2422" ht="21" customHeight="1">
      <c r="T2422" s="191"/>
    </row>
    <row r="2423" ht="21" customHeight="1">
      <c r="T2423" s="191"/>
    </row>
    <row r="2424" ht="21" customHeight="1">
      <c r="T2424" s="191"/>
    </row>
    <row r="2425" ht="21" customHeight="1">
      <c r="T2425" s="191"/>
    </row>
    <row r="2426" ht="21" customHeight="1">
      <c r="T2426" s="191"/>
    </row>
    <row r="2427" ht="21" customHeight="1">
      <c r="T2427" s="191"/>
    </row>
    <row r="2428" ht="21" customHeight="1">
      <c r="T2428" s="191"/>
    </row>
    <row r="2429" ht="21" customHeight="1">
      <c r="T2429" s="191"/>
    </row>
    <row r="2430" ht="21" customHeight="1">
      <c r="T2430" s="191"/>
    </row>
    <row r="2431" ht="21" customHeight="1">
      <c r="T2431" s="191"/>
    </row>
    <row r="2432" ht="21" customHeight="1">
      <c r="T2432" s="191"/>
    </row>
    <row r="2433" ht="21" customHeight="1">
      <c r="T2433" s="191"/>
    </row>
    <row r="2434" ht="21" customHeight="1">
      <c r="T2434" s="191"/>
    </row>
    <row r="2435" ht="21" customHeight="1">
      <c r="T2435" s="191"/>
    </row>
    <row r="2436" ht="21" customHeight="1">
      <c r="T2436" s="191"/>
    </row>
    <row r="2437" ht="21" customHeight="1">
      <c r="T2437" s="191"/>
    </row>
    <row r="2438" ht="21" customHeight="1">
      <c r="T2438" s="191"/>
    </row>
    <row r="2439" ht="21" customHeight="1">
      <c r="T2439" s="191"/>
    </row>
    <row r="2440" ht="21" customHeight="1">
      <c r="T2440" s="191"/>
    </row>
    <row r="2441" ht="21" customHeight="1">
      <c r="T2441" s="191"/>
    </row>
    <row r="2442" ht="21" customHeight="1">
      <c r="T2442" s="191"/>
    </row>
    <row r="2443" ht="21" customHeight="1">
      <c r="T2443" s="191"/>
    </row>
    <row r="2444" ht="21" customHeight="1">
      <c r="T2444" s="191"/>
    </row>
    <row r="2445" ht="21" customHeight="1">
      <c r="T2445" s="191"/>
    </row>
    <row r="2446" ht="21" customHeight="1">
      <c r="T2446" s="191"/>
    </row>
    <row r="2447" ht="21" customHeight="1">
      <c r="T2447" s="191"/>
    </row>
    <row r="2448" ht="21" customHeight="1">
      <c r="T2448" s="191"/>
    </row>
    <row r="2449" ht="21" customHeight="1">
      <c r="T2449" s="191"/>
    </row>
    <row r="2450" ht="21" customHeight="1">
      <c r="T2450" s="191"/>
    </row>
    <row r="2451" ht="21" customHeight="1">
      <c r="T2451" s="191"/>
    </row>
    <row r="2452" ht="21" customHeight="1">
      <c r="T2452" s="191"/>
    </row>
    <row r="2453" ht="21" customHeight="1">
      <c r="T2453" s="191"/>
    </row>
    <row r="2454" ht="21" customHeight="1">
      <c r="T2454" s="191"/>
    </row>
    <row r="2455" ht="21" customHeight="1">
      <c r="T2455" s="191"/>
    </row>
    <row r="2456" ht="21" customHeight="1">
      <c r="T2456" s="191"/>
    </row>
    <row r="2457" ht="21" customHeight="1">
      <c r="T2457" s="191"/>
    </row>
    <row r="2458" ht="21" customHeight="1">
      <c r="T2458" s="191"/>
    </row>
    <row r="2459" ht="21" customHeight="1">
      <c r="T2459" s="191"/>
    </row>
    <row r="2460" ht="21" customHeight="1">
      <c r="T2460" s="191"/>
    </row>
    <row r="2461" ht="21" customHeight="1">
      <c r="T2461" s="191"/>
    </row>
    <row r="2462" ht="21" customHeight="1">
      <c r="T2462" s="191"/>
    </row>
    <row r="2463" ht="21" customHeight="1">
      <c r="T2463" s="191"/>
    </row>
    <row r="2464" ht="21" customHeight="1">
      <c r="T2464" s="191"/>
    </row>
    <row r="2465" ht="21" customHeight="1">
      <c r="T2465" s="191"/>
    </row>
    <row r="2466" ht="21" customHeight="1">
      <c r="T2466" s="191"/>
    </row>
    <row r="2467" ht="21" customHeight="1">
      <c r="T2467" s="191"/>
    </row>
    <row r="2468" ht="21" customHeight="1">
      <c r="T2468" s="191"/>
    </row>
    <row r="2469" ht="21" customHeight="1">
      <c r="T2469" s="191"/>
    </row>
    <row r="2470" ht="21" customHeight="1">
      <c r="T2470" s="191"/>
    </row>
    <row r="2471" ht="21" customHeight="1">
      <c r="T2471" s="191"/>
    </row>
    <row r="2472" ht="21" customHeight="1">
      <c r="T2472" s="191"/>
    </row>
    <row r="2473" ht="21" customHeight="1">
      <c r="T2473" s="191"/>
    </row>
    <row r="2474" ht="21" customHeight="1">
      <c r="T2474" s="191"/>
    </row>
    <row r="2475" ht="21" customHeight="1">
      <c r="T2475" s="191"/>
    </row>
    <row r="2476" ht="21" customHeight="1">
      <c r="T2476" s="191"/>
    </row>
    <row r="2477" ht="21" customHeight="1">
      <c r="T2477" s="191"/>
    </row>
    <row r="2478" ht="21" customHeight="1">
      <c r="T2478" s="191"/>
    </row>
    <row r="2479" ht="21" customHeight="1">
      <c r="T2479" s="191"/>
    </row>
    <row r="2480" ht="21" customHeight="1">
      <c r="T2480" s="191"/>
    </row>
    <row r="2481" ht="21" customHeight="1">
      <c r="T2481" s="191"/>
    </row>
    <row r="2482" ht="21" customHeight="1">
      <c r="T2482" s="191"/>
    </row>
    <row r="2483" ht="21" customHeight="1">
      <c r="T2483" s="191"/>
    </row>
    <row r="2484" ht="21" customHeight="1">
      <c r="T2484" s="191"/>
    </row>
    <row r="2485" ht="21" customHeight="1">
      <c r="T2485" s="191"/>
    </row>
    <row r="2486" ht="21" customHeight="1">
      <c r="T2486" s="191"/>
    </row>
    <row r="2487" ht="21" customHeight="1">
      <c r="T2487" s="191"/>
    </row>
    <row r="2488" ht="21" customHeight="1">
      <c r="T2488" s="191"/>
    </row>
    <row r="2489" ht="21" customHeight="1">
      <c r="T2489" s="191"/>
    </row>
    <row r="2490" ht="21" customHeight="1">
      <c r="T2490" s="191"/>
    </row>
    <row r="2491" ht="21" customHeight="1">
      <c r="T2491" s="191"/>
    </row>
    <row r="2492" ht="21" customHeight="1">
      <c r="T2492" s="191"/>
    </row>
    <row r="2493" ht="21" customHeight="1">
      <c r="T2493" s="191"/>
    </row>
    <row r="2494" ht="21" customHeight="1">
      <c r="T2494" s="191"/>
    </row>
    <row r="2495" ht="21" customHeight="1">
      <c r="T2495" s="191"/>
    </row>
    <row r="2496" ht="21" customHeight="1">
      <c r="T2496" s="191"/>
    </row>
    <row r="2497" ht="21" customHeight="1">
      <c r="T2497" s="191"/>
    </row>
    <row r="2498" ht="21" customHeight="1">
      <c r="T2498" s="191"/>
    </row>
    <row r="2499" ht="21" customHeight="1">
      <c r="T2499" s="191"/>
    </row>
    <row r="2500" ht="21" customHeight="1">
      <c r="T2500" s="191"/>
    </row>
    <row r="2501" ht="21" customHeight="1">
      <c r="T2501" s="191"/>
    </row>
    <row r="2502" ht="21" customHeight="1">
      <c r="T2502" s="191"/>
    </row>
    <row r="2503" ht="21" customHeight="1">
      <c r="T2503" s="191"/>
    </row>
    <row r="2504" ht="21" customHeight="1">
      <c r="T2504" s="191"/>
    </row>
    <row r="2505" ht="21" customHeight="1">
      <c r="T2505" s="191"/>
    </row>
    <row r="2506" ht="21" customHeight="1">
      <c r="T2506" s="191"/>
    </row>
    <row r="2507" ht="21" customHeight="1">
      <c r="T2507" s="191"/>
    </row>
    <row r="2508" ht="21" customHeight="1">
      <c r="T2508" s="191"/>
    </row>
    <row r="2509" ht="21" customHeight="1">
      <c r="T2509" s="191"/>
    </row>
    <row r="2510" ht="21" customHeight="1">
      <c r="T2510" s="191"/>
    </row>
    <row r="2511" ht="21" customHeight="1">
      <c r="T2511" s="191"/>
    </row>
    <row r="2512" ht="21" customHeight="1">
      <c r="T2512" s="191"/>
    </row>
    <row r="2513" ht="21" customHeight="1">
      <c r="T2513" s="191"/>
    </row>
    <row r="2514" ht="21" customHeight="1">
      <c r="T2514" s="191"/>
    </row>
    <row r="2515" ht="21" customHeight="1">
      <c r="T2515" s="191"/>
    </row>
    <row r="2516" ht="21" customHeight="1">
      <c r="T2516" s="191"/>
    </row>
    <row r="2517" ht="21" customHeight="1">
      <c r="T2517" s="191"/>
    </row>
    <row r="2518" ht="21" customHeight="1">
      <c r="T2518" s="191"/>
    </row>
    <row r="2519" ht="21" customHeight="1">
      <c r="T2519" s="191"/>
    </row>
    <row r="2520" ht="21" customHeight="1">
      <c r="T2520" s="191"/>
    </row>
    <row r="2521" ht="21" customHeight="1">
      <c r="T2521" s="191"/>
    </row>
    <row r="2522" ht="21" customHeight="1">
      <c r="T2522" s="191"/>
    </row>
    <row r="2523" ht="21" customHeight="1">
      <c r="T2523" s="191"/>
    </row>
    <row r="2524" ht="21" customHeight="1">
      <c r="T2524" s="191"/>
    </row>
    <row r="2525" ht="21" customHeight="1">
      <c r="T2525" s="191"/>
    </row>
    <row r="2526" ht="21" customHeight="1">
      <c r="T2526" s="191"/>
    </row>
    <row r="2527" ht="21" customHeight="1">
      <c r="T2527" s="191"/>
    </row>
    <row r="2528" ht="21" customHeight="1">
      <c r="T2528" s="191"/>
    </row>
    <row r="2529" ht="21" customHeight="1">
      <c r="T2529" s="191"/>
    </row>
    <row r="2530" ht="21" customHeight="1">
      <c r="T2530" s="191"/>
    </row>
    <row r="2531" ht="21" customHeight="1">
      <c r="T2531" s="191"/>
    </row>
    <row r="2532" ht="21" customHeight="1">
      <c r="T2532" s="191"/>
    </row>
    <row r="2533" ht="21" customHeight="1">
      <c r="T2533" s="191"/>
    </row>
    <row r="2534" ht="21" customHeight="1">
      <c r="T2534" s="191"/>
    </row>
    <row r="2535" ht="21" customHeight="1">
      <c r="T2535" s="191"/>
    </row>
    <row r="2536" ht="21" customHeight="1">
      <c r="T2536" s="191"/>
    </row>
    <row r="2537" ht="21" customHeight="1">
      <c r="T2537" s="191"/>
    </row>
    <row r="2538" ht="21" customHeight="1">
      <c r="T2538" s="191"/>
    </row>
    <row r="2539" ht="21" customHeight="1">
      <c r="T2539" s="191"/>
    </row>
    <row r="2540" ht="21" customHeight="1">
      <c r="T2540" s="191"/>
    </row>
    <row r="2541" ht="21" customHeight="1">
      <c r="T2541" s="191"/>
    </row>
    <row r="2542" ht="21" customHeight="1">
      <c r="T2542" s="191"/>
    </row>
    <row r="2543" ht="21" customHeight="1">
      <c r="T2543" s="191"/>
    </row>
    <row r="2544" ht="21" customHeight="1">
      <c r="T2544" s="191"/>
    </row>
    <row r="2545" ht="21" customHeight="1">
      <c r="T2545" s="191"/>
    </row>
    <row r="2546" ht="21" customHeight="1">
      <c r="T2546" s="191"/>
    </row>
    <row r="2547" ht="21" customHeight="1">
      <c r="T2547" s="191"/>
    </row>
    <row r="2548" ht="21" customHeight="1">
      <c r="T2548" s="191"/>
    </row>
    <row r="2549" ht="21" customHeight="1">
      <c r="T2549" s="191"/>
    </row>
    <row r="2550" ht="21" customHeight="1">
      <c r="T2550" s="191"/>
    </row>
    <row r="2551" ht="21" customHeight="1">
      <c r="T2551" s="191"/>
    </row>
    <row r="2552" ht="21" customHeight="1">
      <c r="T2552" s="191"/>
    </row>
    <row r="2553" ht="21" customHeight="1">
      <c r="T2553" s="191"/>
    </row>
    <row r="2554" ht="21" customHeight="1">
      <c r="T2554" s="191"/>
    </row>
    <row r="2555" ht="21" customHeight="1">
      <c r="T2555" s="191"/>
    </row>
    <row r="2556" ht="21" customHeight="1">
      <c r="T2556" s="191"/>
    </row>
    <row r="2557" ht="21" customHeight="1">
      <c r="T2557" s="191"/>
    </row>
    <row r="2558" ht="21" customHeight="1">
      <c r="T2558" s="191"/>
    </row>
    <row r="2559" ht="21" customHeight="1">
      <c r="T2559" s="191"/>
    </row>
    <row r="2560" ht="21" customHeight="1">
      <c r="T2560" s="191"/>
    </row>
    <row r="2561" ht="21" customHeight="1">
      <c r="T2561" s="191"/>
    </row>
    <row r="2562" ht="21" customHeight="1">
      <c r="T2562" s="191"/>
    </row>
    <row r="2563" ht="21" customHeight="1">
      <c r="T2563" s="191"/>
    </row>
    <row r="2564" ht="21" customHeight="1">
      <c r="T2564" s="191"/>
    </row>
    <row r="2565" ht="21" customHeight="1">
      <c r="T2565" s="191"/>
    </row>
    <row r="2566" ht="21" customHeight="1">
      <c r="T2566" s="191"/>
    </row>
    <row r="2567" ht="21" customHeight="1">
      <c r="T2567" s="191"/>
    </row>
    <row r="2568" ht="21" customHeight="1">
      <c r="T2568" s="191"/>
    </row>
    <row r="2569" ht="21" customHeight="1">
      <c r="T2569" s="191"/>
    </row>
    <row r="2570" ht="21" customHeight="1">
      <c r="T2570" s="191"/>
    </row>
    <row r="2571" ht="21" customHeight="1">
      <c r="T2571" s="191"/>
    </row>
    <row r="2572" ht="21" customHeight="1">
      <c r="T2572" s="191"/>
    </row>
    <row r="2573" ht="21" customHeight="1">
      <c r="T2573" s="191"/>
    </row>
    <row r="2574" ht="21" customHeight="1">
      <c r="T2574" s="191"/>
    </row>
    <row r="2575" ht="21" customHeight="1">
      <c r="T2575" s="191"/>
    </row>
    <row r="2576" ht="21" customHeight="1">
      <c r="T2576" s="191"/>
    </row>
    <row r="2577" ht="21" customHeight="1">
      <c r="T2577" s="191"/>
    </row>
    <row r="2578" ht="21" customHeight="1">
      <c r="T2578" s="191"/>
    </row>
    <row r="2579" ht="21" customHeight="1">
      <c r="T2579" s="191"/>
    </row>
    <row r="2580" ht="21" customHeight="1">
      <c r="T2580" s="191"/>
    </row>
    <row r="2581" ht="21" customHeight="1">
      <c r="T2581" s="191"/>
    </row>
    <row r="2582" ht="21" customHeight="1">
      <c r="T2582" s="191"/>
    </row>
    <row r="2583" ht="21" customHeight="1">
      <c r="T2583" s="191"/>
    </row>
    <row r="2584" ht="21" customHeight="1">
      <c r="T2584" s="191"/>
    </row>
    <row r="2585" ht="21" customHeight="1">
      <c r="T2585" s="191"/>
    </row>
    <row r="2586" ht="21" customHeight="1">
      <c r="T2586" s="191"/>
    </row>
    <row r="2587" ht="21" customHeight="1">
      <c r="T2587" s="191"/>
    </row>
    <row r="2588" ht="21" customHeight="1">
      <c r="T2588" s="191"/>
    </row>
    <row r="2589" ht="21" customHeight="1">
      <c r="T2589" s="191"/>
    </row>
    <row r="2590" ht="21" customHeight="1">
      <c r="T2590" s="191"/>
    </row>
    <row r="2591" ht="21" customHeight="1">
      <c r="T2591" s="191"/>
    </row>
    <row r="2592" ht="21" customHeight="1">
      <c r="T2592" s="191"/>
    </row>
    <row r="2593" ht="21" customHeight="1">
      <c r="T2593" s="191"/>
    </row>
    <row r="2594" ht="21" customHeight="1">
      <c r="T2594" s="191"/>
    </row>
    <row r="2595" ht="21" customHeight="1">
      <c r="T2595" s="191"/>
    </row>
    <row r="2596" ht="21" customHeight="1">
      <c r="T2596" s="191"/>
    </row>
    <row r="2597" ht="21" customHeight="1">
      <c r="T2597" s="191"/>
    </row>
    <row r="2598" ht="21" customHeight="1">
      <c r="T2598" s="191"/>
    </row>
    <row r="2599" ht="21" customHeight="1">
      <c r="T2599" s="191"/>
    </row>
    <row r="2600" ht="21" customHeight="1">
      <c r="T2600" s="191"/>
    </row>
    <row r="2601" ht="21" customHeight="1">
      <c r="T2601" s="191"/>
    </row>
    <row r="2602" ht="21" customHeight="1">
      <c r="T2602" s="191"/>
    </row>
    <row r="2603" ht="21" customHeight="1">
      <c r="T2603" s="191"/>
    </row>
    <row r="2604" ht="21" customHeight="1">
      <c r="T2604" s="191"/>
    </row>
    <row r="2605" ht="21" customHeight="1">
      <c r="T2605" s="191"/>
    </row>
    <row r="2606" ht="21" customHeight="1">
      <c r="T2606" s="191"/>
    </row>
    <row r="2607" ht="21" customHeight="1">
      <c r="T2607" s="191"/>
    </row>
    <row r="2608" ht="21" customHeight="1">
      <c r="T2608" s="191"/>
    </row>
    <row r="2609" ht="21" customHeight="1">
      <c r="T2609" s="191"/>
    </row>
    <row r="2610" ht="21" customHeight="1">
      <c r="T2610" s="191"/>
    </row>
    <row r="2611" ht="21" customHeight="1">
      <c r="T2611" s="191"/>
    </row>
    <row r="2612" ht="21" customHeight="1">
      <c r="T2612" s="191"/>
    </row>
    <row r="2613" ht="21" customHeight="1">
      <c r="T2613" s="191"/>
    </row>
    <row r="2614" ht="21" customHeight="1">
      <c r="T2614" s="191"/>
    </row>
    <row r="2615" ht="21" customHeight="1">
      <c r="T2615" s="191"/>
    </row>
    <row r="2616" ht="21" customHeight="1">
      <c r="T2616" s="191"/>
    </row>
    <row r="2617" ht="21" customHeight="1">
      <c r="T2617" s="191"/>
    </row>
    <row r="2618" ht="21" customHeight="1">
      <c r="T2618" s="191"/>
    </row>
    <row r="2619" ht="21" customHeight="1">
      <c r="T2619" s="191"/>
    </row>
    <row r="2620" ht="21" customHeight="1">
      <c r="T2620" s="191"/>
    </row>
    <row r="2621" ht="21" customHeight="1">
      <c r="T2621" s="191"/>
    </row>
    <row r="2622" ht="21" customHeight="1">
      <c r="T2622" s="191"/>
    </row>
    <row r="2623" ht="21" customHeight="1">
      <c r="T2623" s="191"/>
    </row>
    <row r="2624" ht="21" customHeight="1">
      <c r="T2624" s="191"/>
    </row>
    <row r="2625" ht="21" customHeight="1">
      <c r="T2625" s="191"/>
    </row>
    <row r="2626" ht="21" customHeight="1">
      <c r="T2626" s="191"/>
    </row>
    <row r="2627" ht="21" customHeight="1">
      <c r="T2627" s="191"/>
    </row>
    <row r="2628" ht="21" customHeight="1">
      <c r="T2628" s="191"/>
    </row>
    <row r="2629" ht="21" customHeight="1">
      <c r="T2629" s="191"/>
    </row>
    <row r="2630" ht="21" customHeight="1">
      <c r="T2630" s="191"/>
    </row>
    <row r="2631" ht="21" customHeight="1">
      <c r="T2631" s="191"/>
    </row>
    <row r="2632" ht="21" customHeight="1">
      <c r="T2632" s="191"/>
    </row>
    <row r="2633" ht="21" customHeight="1">
      <c r="T2633" s="191"/>
    </row>
    <row r="2634" ht="21" customHeight="1">
      <c r="T2634" s="191"/>
    </row>
    <row r="2635" ht="21" customHeight="1">
      <c r="T2635" s="191"/>
    </row>
    <row r="2636" ht="21" customHeight="1">
      <c r="T2636" s="191"/>
    </row>
    <row r="2637" ht="21" customHeight="1">
      <c r="T2637" s="191"/>
    </row>
    <row r="2638" ht="21" customHeight="1">
      <c r="T2638" s="191"/>
    </row>
    <row r="2639" ht="21" customHeight="1">
      <c r="T2639" s="191"/>
    </row>
    <row r="2640" ht="21" customHeight="1">
      <c r="T2640" s="191"/>
    </row>
    <row r="2641" ht="21" customHeight="1">
      <c r="T2641" s="191"/>
    </row>
    <row r="2642" ht="21" customHeight="1">
      <c r="T2642" s="191"/>
    </row>
    <row r="2643" ht="21" customHeight="1">
      <c r="T2643" s="191"/>
    </row>
    <row r="2644" ht="21" customHeight="1">
      <c r="T2644" s="191"/>
    </row>
    <row r="2645" ht="21" customHeight="1">
      <c r="T2645" s="191"/>
    </row>
    <row r="2646" ht="21" customHeight="1">
      <c r="T2646" s="191"/>
    </row>
    <row r="2647" ht="21" customHeight="1">
      <c r="T2647" s="191"/>
    </row>
    <row r="2648" ht="21" customHeight="1">
      <c r="T2648" s="191"/>
    </row>
    <row r="2649" ht="21" customHeight="1">
      <c r="T2649" s="191"/>
    </row>
    <row r="2650" ht="21" customHeight="1">
      <c r="T2650" s="191"/>
    </row>
    <row r="2651" ht="21" customHeight="1">
      <c r="T2651" s="191"/>
    </row>
    <row r="2652" ht="21" customHeight="1">
      <c r="T2652" s="191"/>
    </row>
    <row r="2653" ht="21" customHeight="1">
      <c r="T2653" s="191"/>
    </row>
    <row r="2654" ht="21" customHeight="1">
      <c r="T2654" s="191"/>
    </row>
    <row r="2655" ht="21" customHeight="1">
      <c r="T2655" s="191"/>
    </row>
    <row r="2656" ht="21" customHeight="1">
      <c r="T2656" s="191"/>
    </row>
    <row r="2657" ht="21" customHeight="1">
      <c r="T2657" s="191"/>
    </row>
    <row r="2658" ht="21" customHeight="1">
      <c r="T2658" s="191"/>
    </row>
    <row r="2659" ht="21" customHeight="1">
      <c r="T2659" s="191"/>
    </row>
    <row r="2660" ht="21" customHeight="1">
      <c r="T2660" s="191"/>
    </row>
    <row r="2661" ht="21" customHeight="1">
      <c r="T2661" s="191"/>
    </row>
    <row r="2662" ht="21" customHeight="1">
      <c r="T2662" s="191"/>
    </row>
    <row r="2663" ht="21" customHeight="1">
      <c r="T2663" s="191"/>
    </row>
    <row r="2664" ht="21" customHeight="1">
      <c r="T2664" s="191"/>
    </row>
    <row r="2665" ht="21" customHeight="1">
      <c r="T2665" s="191"/>
    </row>
    <row r="2666" ht="21" customHeight="1">
      <c r="T2666" s="191"/>
    </row>
    <row r="2667" ht="21" customHeight="1">
      <c r="T2667" s="191"/>
    </row>
    <row r="2668" ht="21" customHeight="1">
      <c r="T2668" s="191"/>
    </row>
    <row r="2669" ht="21" customHeight="1">
      <c r="T2669" s="191"/>
    </row>
    <row r="2670" ht="21" customHeight="1">
      <c r="T2670" s="191"/>
    </row>
    <row r="2671" ht="21" customHeight="1">
      <c r="T2671" s="191"/>
    </row>
    <row r="2672" ht="21" customHeight="1">
      <c r="T2672" s="191"/>
    </row>
    <row r="2673" ht="21" customHeight="1">
      <c r="T2673" s="191"/>
    </row>
    <row r="2674" ht="21" customHeight="1">
      <c r="T2674" s="191"/>
    </row>
    <row r="2675" ht="21" customHeight="1">
      <c r="T2675" s="191"/>
    </row>
    <row r="2676" ht="21" customHeight="1">
      <c r="T2676" s="191"/>
    </row>
    <row r="2677" ht="21" customHeight="1">
      <c r="T2677" s="191"/>
    </row>
    <row r="2678" ht="21" customHeight="1">
      <c r="T2678" s="191"/>
    </row>
    <row r="2679" ht="21" customHeight="1">
      <c r="T2679" s="191"/>
    </row>
    <row r="2680" ht="21" customHeight="1">
      <c r="T2680" s="191"/>
    </row>
    <row r="2681" ht="21" customHeight="1">
      <c r="T2681" s="191"/>
    </row>
    <row r="2682" ht="21" customHeight="1">
      <c r="T2682" s="191"/>
    </row>
    <row r="2683" ht="21" customHeight="1">
      <c r="T2683" s="191"/>
    </row>
    <row r="2684" ht="21" customHeight="1">
      <c r="T2684" s="191"/>
    </row>
    <row r="2685" ht="21" customHeight="1">
      <c r="T2685" s="191"/>
    </row>
    <row r="2686" ht="21" customHeight="1">
      <c r="T2686" s="191"/>
    </row>
    <row r="2687" ht="21" customHeight="1">
      <c r="T2687" s="191"/>
    </row>
    <row r="2688" ht="21" customHeight="1">
      <c r="T2688" s="191"/>
    </row>
    <row r="2689" ht="21" customHeight="1">
      <c r="T2689" s="191"/>
    </row>
    <row r="2690" ht="21" customHeight="1">
      <c r="T2690" s="191"/>
    </row>
    <row r="2691" ht="21" customHeight="1">
      <c r="T2691" s="191"/>
    </row>
    <row r="2692" ht="21" customHeight="1">
      <c r="T2692" s="191"/>
    </row>
    <row r="2693" ht="21" customHeight="1">
      <c r="T2693" s="191"/>
    </row>
    <row r="2694" ht="21" customHeight="1">
      <c r="T2694" s="191"/>
    </row>
    <row r="2695" ht="21" customHeight="1">
      <c r="T2695" s="191"/>
    </row>
    <row r="2696" ht="21" customHeight="1">
      <c r="T2696" s="191"/>
    </row>
    <row r="2697" ht="21" customHeight="1">
      <c r="T2697" s="191"/>
    </row>
    <row r="2698" ht="21" customHeight="1">
      <c r="T2698" s="191"/>
    </row>
    <row r="2699" ht="21" customHeight="1">
      <c r="T2699" s="191"/>
    </row>
    <row r="2700" ht="21" customHeight="1">
      <c r="T2700" s="191"/>
    </row>
    <row r="2701" ht="21" customHeight="1">
      <c r="T2701" s="191"/>
    </row>
    <row r="2702" ht="21" customHeight="1">
      <c r="T2702" s="191"/>
    </row>
    <row r="2703" ht="21" customHeight="1">
      <c r="T2703" s="191"/>
    </row>
    <row r="2704" ht="21" customHeight="1">
      <c r="T2704" s="191"/>
    </row>
    <row r="2705" ht="21" customHeight="1">
      <c r="T2705" s="191"/>
    </row>
    <row r="2706" ht="21" customHeight="1">
      <c r="T2706" s="191"/>
    </row>
    <row r="2707" ht="21" customHeight="1">
      <c r="T2707" s="191"/>
    </row>
    <row r="2708" ht="21" customHeight="1">
      <c r="T2708" s="191"/>
    </row>
    <row r="2709" ht="21" customHeight="1">
      <c r="T2709" s="191"/>
    </row>
    <row r="2710" ht="21" customHeight="1">
      <c r="T2710" s="191"/>
    </row>
    <row r="2711" ht="21" customHeight="1">
      <c r="T2711" s="191"/>
    </row>
    <row r="2712" ht="21" customHeight="1">
      <c r="T2712" s="191"/>
    </row>
    <row r="2713" ht="21" customHeight="1">
      <c r="T2713" s="191"/>
    </row>
    <row r="2714" ht="21" customHeight="1">
      <c r="T2714" s="191"/>
    </row>
    <row r="2715" ht="21" customHeight="1">
      <c r="T2715" s="191"/>
    </row>
    <row r="2716" ht="21" customHeight="1">
      <c r="T2716" s="191"/>
    </row>
    <row r="2717" ht="21" customHeight="1">
      <c r="T2717" s="191"/>
    </row>
    <row r="2718" ht="21" customHeight="1">
      <c r="T2718" s="191"/>
    </row>
    <row r="2719" ht="21" customHeight="1">
      <c r="T2719" s="191"/>
    </row>
    <row r="2720" ht="21" customHeight="1">
      <c r="T2720" s="191"/>
    </row>
    <row r="2721" ht="21" customHeight="1">
      <c r="T2721" s="191"/>
    </row>
    <row r="2722" ht="21" customHeight="1">
      <c r="T2722" s="191"/>
    </row>
    <row r="2723" ht="21" customHeight="1">
      <c r="T2723" s="191"/>
    </row>
    <row r="2724" ht="21" customHeight="1">
      <c r="T2724" s="191"/>
    </row>
    <row r="2725" ht="21" customHeight="1">
      <c r="T2725" s="191"/>
    </row>
    <row r="2726" ht="21" customHeight="1">
      <c r="T2726" s="191"/>
    </row>
    <row r="2727" ht="21" customHeight="1">
      <c r="T2727" s="191"/>
    </row>
    <row r="2728" ht="21" customHeight="1">
      <c r="T2728" s="191"/>
    </row>
    <row r="2729" ht="21" customHeight="1">
      <c r="T2729" s="191"/>
    </row>
    <row r="2730" ht="21" customHeight="1">
      <c r="T2730" s="191"/>
    </row>
    <row r="2731" ht="21" customHeight="1">
      <c r="T2731" s="191"/>
    </row>
    <row r="2732" ht="21" customHeight="1">
      <c r="T2732" s="191"/>
    </row>
    <row r="2733" ht="21" customHeight="1">
      <c r="T2733" s="191"/>
    </row>
    <row r="2734" ht="21" customHeight="1">
      <c r="T2734" s="191"/>
    </row>
    <row r="2735" ht="21" customHeight="1">
      <c r="T2735" s="191"/>
    </row>
    <row r="2736" ht="21" customHeight="1">
      <c r="T2736" s="191"/>
    </row>
    <row r="2737" ht="21" customHeight="1">
      <c r="T2737" s="191"/>
    </row>
    <row r="2738" ht="21" customHeight="1">
      <c r="T2738" s="191"/>
    </row>
    <row r="2739" ht="21" customHeight="1">
      <c r="T2739" s="191"/>
    </row>
    <row r="2740" ht="21" customHeight="1">
      <c r="T2740" s="191"/>
    </row>
    <row r="2741" ht="21" customHeight="1">
      <c r="T2741" s="191"/>
    </row>
    <row r="2742" ht="21" customHeight="1">
      <c r="T2742" s="191"/>
    </row>
    <row r="2743" ht="21" customHeight="1">
      <c r="T2743" s="191"/>
    </row>
    <row r="2744" ht="21" customHeight="1">
      <c r="T2744" s="191"/>
    </row>
    <row r="2745" ht="21" customHeight="1">
      <c r="T2745" s="191"/>
    </row>
    <row r="2746" ht="21" customHeight="1">
      <c r="T2746" s="191"/>
    </row>
    <row r="2747" ht="21" customHeight="1">
      <c r="T2747" s="191"/>
    </row>
    <row r="2748" ht="21" customHeight="1">
      <c r="T2748" s="191"/>
    </row>
    <row r="2749" ht="21" customHeight="1">
      <c r="T2749" s="191"/>
    </row>
    <row r="2750" ht="21" customHeight="1">
      <c r="T2750" s="191"/>
    </row>
    <row r="2751" ht="21" customHeight="1">
      <c r="T2751" s="191"/>
    </row>
    <row r="2752" ht="21" customHeight="1">
      <c r="T2752" s="191"/>
    </row>
    <row r="2753" ht="21" customHeight="1">
      <c r="T2753" s="191"/>
    </row>
    <row r="2754" ht="21" customHeight="1">
      <c r="T2754" s="191"/>
    </row>
    <row r="2755" ht="21" customHeight="1">
      <c r="T2755" s="191"/>
    </row>
    <row r="2756" ht="21" customHeight="1">
      <c r="T2756" s="191"/>
    </row>
    <row r="2757" ht="21" customHeight="1">
      <c r="T2757" s="191"/>
    </row>
    <row r="2758" ht="21" customHeight="1">
      <c r="T2758" s="191"/>
    </row>
    <row r="2759" ht="21" customHeight="1">
      <c r="T2759" s="191"/>
    </row>
    <row r="2760" ht="21" customHeight="1">
      <c r="T2760" s="191"/>
    </row>
    <row r="2761" ht="21" customHeight="1">
      <c r="T2761" s="191"/>
    </row>
    <row r="2762" ht="21" customHeight="1">
      <c r="T2762" s="191"/>
    </row>
    <row r="2763" ht="21" customHeight="1">
      <c r="T2763" s="191"/>
    </row>
    <row r="2764" ht="21" customHeight="1">
      <c r="T2764" s="191"/>
    </row>
    <row r="2765" ht="21" customHeight="1">
      <c r="T2765" s="191"/>
    </row>
    <row r="2766" ht="21" customHeight="1">
      <c r="T2766" s="191"/>
    </row>
    <row r="2767" ht="21" customHeight="1">
      <c r="T2767" s="191"/>
    </row>
    <row r="2768" ht="21" customHeight="1">
      <c r="T2768" s="191"/>
    </row>
    <row r="2769" ht="21" customHeight="1">
      <c r="T2769" s="191"/>
    </row>
    <row r="2770" ht="21" customHeight="1">
      <c r="T2770" s="191"/>
    </row>
    <row r="2771" ht="21" customHeight="1">
      <c r="T2771" s="191"/>
    </row>
    <row r="2772" ht="21" customHeight="1">
      <c r="T2772" s="191"/>
    </row>
    <row r="2773" ht="21" customHeight="1">
      <c r="T2773" s="191"/>
    </row>
    <row r="2774" ht="21" customHeight="1">
      <c r="T2774" s="191"/>
    </row>
    <row r="2775" ht="21" customHeight="1">
      <c r="T2775" s="191"/>
    </row>
    <row r="2776" ht="21" customHeight="1">
      <c r="T2776" s="191"/>
    </row>
    <row r="2777" ht="21" customHeight="1">
      <c r="T2777" s="191"/>
    </row>
    <row r="2778" ht="21" customHeight="1">
      <c r="T2778" s="191"/>
    </row>
    <row r="2779" ht="21" customHeight="1">
      <c r="T2779" s="191"/>
    </row>
    <row r="2780" ht="21" customHeight="1">
      <c r="T2780" s="191"/>
    </row>
    <row r="2781" ht="21" customHeight="1">
      <c r="T2781" s="191"/>
    </row>
    <row r="2782" ht="21" customHeight="1">
      <c r="T2782" s="191"/>
    </row>
    <row r="2783" ht="21" customHeight="1">
      <c r="T2783" s="191"/>
    </row>
    <row r="2784" ht="21" customHeight="1">
      <c r="T2784" s="191"/>
    </row>
    <row r="2785" ht="21" customHeight="1">
      <c r="T2785" s="191"/>
    </row>
    <row r="2786" ht="21" customHeight="1">
      <c r="T2786" s="191"/>
    </row>
    <row r="2787" ht="21" customHeight="1">
      <c r="T2787" s="191"/>
    </row>
    <row r="2788" ht="21" customHeight="1">
      <c r="T2788" s="191"/>
    </row>
    <row r="2789" ht="21" customHeight="1">
      <c r="T2789" s="191"/>
    </row>
    <row r="2790" ht="21" customHeight="1">
      <c r="T2790" s="191"/>
    </row>
    <row r="2791" ht="21" customHeight="1">
      <c r="T2791" s="191"/>
    </row>
    <row r="2792" ht="21" customHeight="1">
      <c r="T2792" s="191"/>
    </row>
    <row r="2793" ht="21" customHeight="1">
      <c r="T2793" s="191"/>
    </row>
    <row r="2794" ht="21" customHeight="1">
      <c r="T2794" s="191"/>
    </row>
    <row r="2795" ht="21" customHeight="1">
      <c r="T2795" s="191"/>
    </row>
    <row r="2796" ht="21" customHeight="1">
      <c r="T2796" s="191"/>
    </row>
    <row r="2797" ht="21" customHeight="1">
      <c r="T2797" s="191"/>
    </row>
    <row r="2798" ht="21" customHeight="1">
      <c r="T2798" s="191"/>
    </row>
    <row r="2799" ht="21" customHeight="1">
      <c r="T2799" s="191"/>
    </row>
    <row r="2800" ht="21" customHeight="1">
      <c r="T2800" s="191"/>
    </row>
    <row r="2801" ht="21" customHeight="1">
      <c r="T2801" s="191"/>
    </row>
    <row r="2802" ht="21" customHeight="1">
      <c r="T2802" s="191"/>
    </row>
    <row r="2803" ht="21" customHeight="1">
      <c r="T2803" s="191"/>
    </row>
    <row r="2804" ht="21" customHeight="1">
      <c r="T2804" s="191"/>
    </row>
    <row r="2805" ht="21" customHeight="1">
      <c r="T2805" s="191"/>
    </row>
    <row r="2806" ht="21" customHeight="1">
      <c r="T2806" s="191"/>
    </row>
    <row r="2807" ht="21" customHeight="1">
      <c r="T2807" s="191"/>
    </row>
    <row r="2808" ht="21" customHeight="1">
      <c r="T2808" s="191"/>
    </row>
    <row r="2809" ht="21" customHeight="1">
      <c r="T2809" s="191"/>
    </row>
    <row r="2810" ht="21" customHeight="1">
      <c r="T2810" s="191"/>
    </row>
    <row r="2811" ht="21" customHeight="1">
      <c r="T2811" s="191"/>
    </row>
    <row r="2812" ht="21" customHeight="1">
      <c r="T2812" s="191"/>
    </row>
    <row r="2813" ht="21" customHeight="1">
      <c r="T2813" s="191"/>
    </row>
    <row r="2814" ht="21" customHeight="1">
      <c r="T2814" s="191"/>
    </row>
    <row r="2815" ht="21" customHeight="1">
      <c r="T2815" s="191"/>
    </row>
    <row r="2816" ht="21" customHeight="1">
      <c r="T2816" s="191"/>
    </row>
    <row r="2817" ht="21" customHeight="1">
      <c r="T2817" s="191"/>
    </row>
    <row r="2818" ht="21" customHeight="1">
      <c r="T2818" s="191"/>
    </row>
    <row r="2819" ht="21" customHeight="1">
      <c r="T2819" s="191"/>
    </row>
    <row r="2820" ht="21" customHeight="1">
      <c r="T2820" s="191"/>
    </row>
    <row r="2821" ht="21" customHeight="1">
      <c r="T2821" s="191"/>
    </row>
    <row r="2822" ht="21" customHeight="1">
      <c r="T2822" s="191"/>
    </row>
    <row r="2823" ht="21" customHeight="1">
      <c r="T2823" s="191"/>
    </row>
    <row r="2824" ht="21" customHeight="1">
      <c r="T2824" s="191"/>
    </row>
    <row r="2825" ht="21" customHeight="1">
      <c r="T2825" s="191"/>
    </row>
    <row r="2826" ht="21" customHeight="1">
      <c r="T2826" s="191"/>
    </row>
    <row r="2827" ht="21" customHeight="1">
      <c r="T2827" s="191"/>
    </row>
    <row r="2828" ht="21" customHeight="1">
      <c r="T2828" s="191"/>
    </row>
    <row r="2829" ht="21" customHeight="1">
      <c r="T2829" s="191"/>
    </row>
    <row r="2830" ht="21" customHeight="1">
      <c r="T2830" s="191"/>
    </row>
    <row r="2831" ht="21" customHeight="1">
      <c r="T2831" s="191"/>
    </row>
    <row r="2832" ht="21" customHeight="1">
      <c r="T2832" s="191"/>
    </row>
    <row r="2833" ht="21" customHeight="1">
      <c r="T2833" s="191"/>
    </row>
    <row r="2834" ht="21" customHeight="1">
      <c r="T2834" s="191"/>
    </row>
    <row r="2835" ht="21" customHeight="1">
      <c r="T2835" s="191"/>
    </row>
    <row r="2836" ht="21" customHeight="1">
      <c r="T2836" s="191"/>
    </row>
    <row r="2837" ht="21" customHeight="1">
      <c r="T2837" s="191"/>
    </row>
    <row r="2838" ht="21" customHeight="1">
      <c r="T2838" s="191"/>
    </row>
    <row r="2839" ht="21" customHeight="1">
      <c r="T2839" s="191"/>
    </row>
    <row r="2840" ht="21" customHeight="1">
      <c r="T2840" s="191"/>
    </row>
    <row r="2841" ht="21" customHeight="1">
      <c r="T2841" s="191"/>
    </row>
    <row r="2842" ht="21" customHeight="1">
      <c r="T2842" s="191"/>
    </row>
    <row r="2843" ht="21" customHeight="1">
      <c r="T2843" s="191"/>
    </row>
    <row r="2844" ht="21" customHeight="1">
      <c r="T2844" s="191"/>
    </row>
    <row r="2845" ht="21" customHeight="1">
      <c r="T2845" s="191"/>
    </row>
    <row r="2846" ht="21" customHeight="1">
      <c r="T2846" s="191"/>
    </row>
    <row r="2847" ht="21" customHeight="1">
      <c r="T2847" s="191"/>
    </row>
    <row r="2848" ht="21" customHeight="1">
      <c r="T2848" s="191"/>
    </row>
    <row r="2849" ht="21" customHeight="1">
      <c r="T2849" s="191"/>
    </row>
    <row r="2850" ht="21" customHeight="1">
      <c r="T2850" s="191"/>
    </row>
    <row r="2851" ht="21" customHeight="1">
      <c r="T2851" s="191"/>
    </row>
    <row r="2852" ht="21" customHeight="1">
      <c r="T2852" s="191"/>
    </row>
    <row r="2853" ht="21" customHeight="1">
      <c r="T2853" s="191"/>
    </row>
    <row r="2854" ht="21" customHeight="1">
      <c r="T2854" s="191"/>
    </row>
    <row r="2855" ht="21" customHeight="1">
      <c r="T2855" s="191"/>
    </row>
    <row r="2856" ht="21" customHeight="1">
      <c r="T2856" s="191"/>
    </row>
    <row r="2857" ht="21" customHeight="1">
      <c r="T2857" s="191"/>
    </row>
    <row r="2858" ht="21" customHeight="1">
      <c r="T2858" s="191"/>
    </row>
    <row r="2859" ht="21" customHeight="1">
      <c r="T2859" s="191"/>
    </row>
    <row r="2860" ht="21" customHeight="1">
      <c r="T2860" s="191"/>
    </row>
    <row r="2861" ht="21" customHeight="1">
      <c r="T2861" s="191"/>
    </row>
    <row r="2862" ht="21" customHeight="1">
      <c r="T2862" s="191"/>
    </row>
    <row r="2863" ht="21" customHeight="1">
      <c r="T2863" s="191"/>
    </row>
    <row r="2864" ht="21" customHeight="1">
      <c r="T2864" s="191"/>
    </row>
    <row r="2865" ht="21" customHeight="1">
      <c r="T2865" s="191"/>
    </row>
    <row r="2866" ht="21" customHeight="1">
      <c r="T2866" s="191"/>
    </row>
    <row r="2867" ht="21" customHeight="1">
      <c r="T2867" s="191"/>
    </row>
    <row r="2868" ht="21" customHeight="1">
      <c r="T2868" s="191"/>
    </row>
    <row r="2869" ht="21" customHeight="1">
      <c r="T2869" s="191"/>
    </row>
    <row r="2870" ht="21" customHeight="1">
      <c r="T2870" s="191"/>
    </row>
    <row r="2871" ht="21" customHeight="1">
      <c r="T2871" s="191"/>
    </row>
    <row r="2872" ht="21" customHeight="1">
      <c r="T2872" s="191"/>
    </row>
    <row r="2873" ht="21" customHeight="1">
      <c r="T2873" s="191"/>
    </row>
    <row r="2874" ht="21" customHeight="1">
      <c r="T2874" s="191"/>
    </row>
    <row r="2875" ht="21" customHeight="1">
      <c r="T2875" s="191"/>
    </row>
    <row r="2876" ht="21" customHeight="1">
      <c r="T2876" s="191"/>
    </row>
    <row r="2877" ht="21" customHeight="1">
      <c r="T2877" s="191"/>
    </row>
    <row r="2878" ht="21" customHeight="1">
      <c r="T2878" s="191"/>
    </row>
    <row r="2879" ht="21" customHeight="1">
      <c r="T2879" s="191"/>
    </row>
    <row r="2880" ht="21" customHeight="1">
      <c r="T2880" s="191"/>
    </row>
    <row r="2881" ht="21" customHeight="1">
      <c r="T2881" s="191"/>
    </row>
    <row r="2882" ht="21" customHeight="1">
      <c r="T2882" s="191"/>
    </row>
    <row r="2883" ht="21" customHeight="1">
      <c r="T2883" s="191"/>
    </row>
    <row r="2884" ht="21" customHeight="1">
      <c r="T2884" s="191"/>
    </row>
    <row r="2885" ht="21" customHeight="1">
      <c r="T2885" s="191"/>
    </row>
    <row r="2886" ht="21" customHeight="1">
      <c r="T2886" s="191"/>
    </row>
    <row r="2887" ht="21" customHeight="1">
      <c r="T2887" s="191"/>
    </row>
    <row r="2888" ht="21" customHeight="1">
      <c r="T2888" s="191"/>
    </row>
    <row r="2889" ht="21" customHeight="1">
      <c r="T2889" s="191"/>
    </row>
    <row r="2890" ht="21" customHeight="1">
      <c r="T2890" s="191"/>
    </row>
    <row r="2891" ht="21" customHeight="1">
      <c r="T2891" s="191"/>
    </row>
    <row r="2892" ht="21" customHeight="1">
      <c r="T2892" s="191"/>
    </row>
    <row r="2893" ht="21" customHeight="1">
      <c r="T2893" s="191"/>
    </row>
    <row r="2894" ht="21" customHeight="1">
      <c r="T2894" s="191"/>
    </row>
    <row r="2895" ht="21" customHeight="1">
      <c r="T2895" s="191"/>
    </row>
    <row r="2896" ht="21" customHeight="1">
      <c r="T2896" s="191"/>
    </row>
    <row r="2897" ht="21" customHeight="1">
      <c r="T2897" s="191"/>
    </row>
    <row r="2898" ht="21" customHeight="1">
      <c r="T2898" s="191"/>
    </row>
    <row r="2899" ht="21" customHeight="1">
      <c r="T2899" s="191"/>
    </row>
    <row r="2900" ht="21" customHeight="1">
      <c r="T2900" s="191"/>
    </row>
    <row r="2901" ht="21" customHeight="1">
      <c r="T2901" s="191"/>
    </row>
    <row r="2902" ht="21" customHeight="1">
      <c r="T2902" s="191"/>
    </row>
    <row r="2903" ht="21" customHeight="1">
      <c r="T2903" s="191"/>
    </row>
    <row r="2904" ht="21" customHeight="1">
      <c r="T2904" s="191"/>
    </row>
    <row r="2905" ht="21" customHeight="1">
      <c r="T2905" s="191"/>
    </row>
    <row r="2906" ht="21" customHeight="1">
      <c r="T2906" s="191"/>
    </row>
    <row r="2907" ht="21" customHeight="1">
      <c r="T2907" s="191"/>
    </row>
    <row r="2908" ht="21" customHeight="1">
      <c r="T2908" s="191"/>
    </row>
    <row r="2909" ht="21" customHeight="1">
      <c r="T2909" s="191"/>
    </row>
    <row r="2910" ht="21" customHeight="1">
      <c r="T2910" s="191"/>
    </row>
    <row r="2911" ht="21" customHeight="1">
      <c r="T2911" s="191"/>
    </row>
    <row r="2912" ht="21" customHeight="1">
      <c r="T2912" s="191"/>
    </row>
    <row r="2913" ht="21" customHeight="1">
      <c r="T2913" s="191"/>
    </row>
    <row r="2914" ht="21" customHeight="1">
      <c r="T2914" s="191"/>
    </row>
    <row r="2915" ht="21" customHeight="1">
      <c r="T2915" s="191"/>
    </row>
    <row r="2916" ht="21" customHeight="1">
      <c r="T2916" s="191"/>
    </row>
    <row r="2917" ht="21" customHeight="1">
      <c r="T2917" s="191"/>
    </row>
    <row r="2918" ht="21" customHeight="1">
      <c r="T2918" s="191"/>
    </row>
    <row r="2919" ht="21" customHeight="1">
      <c r="T2919" s="191"/>
    </row>
    <row r="2920" ht="21" customHeight="1">
      <c r="T2920" s="191"/>
    </row>
    <row r="2921" ht="21" customHeight="1">
      <c r="T2921" s="191"/>
    </row>
    <row r="2922" ht="21" customHeight="1">
      <c r="T2922" s="191"/>
    </row>
    <row r="2923" ht="21" customHeight="1">
      <c r="T2923" s="191"/>
    </row>
    <row r="2924" ht="21" customHeight="1">
      <c r="T2924" s="191"/>
    </row>
    <row r="2925" ht="21" customHeight="1">
      <c r="T2925" s="191"/>
    </row>
    <row r="2926" ht="21" customHeight="1">
      <c r="T2926" s="191"/>
    </row>
    <row r="2927" ht="21" customHeight="1">
      <c r="T2927" s="191"/>
    </row>
    <row r="2928" ht="21" customHeight="1">
      <c r="T2928" s="191"/>
    </row>
    <row r="2929" ht="21" customHeight="1">
      <c r="T2929" s="191"/>
    </row>
    <row r="2930" ht="21" customHeight="1">
      <c r="T2930" s="191"/>
    </row>
    <row r="2931" ht="21" customHeight="1">
      <c r="T2931" s="191"/>
    </row>
    <row r="2932" ht="21" customHeight="1">
      <c r="T2932" s="191"/>
    </row>
    <row r="2933" ht="21" customHeight="1">
      <c r="T2933" s="191"/>
    </row>
    <row r="2934" ht="21" customHeight="1">
      <c r="T2934" s="191"/>
    </row>
    <row r="2935" ht="21" customHeight="1">
      <c r="T2935" s="191"/>
    </row>
    <row r="2936" ht="21" customHeight="1">
      <c r="T2936" s="191"/>
    </row>
    <row r="2937" ht="21" customHeight="1">
      <c r="T2937" s="191"/>
    </row>
    <row r="2938" ht="21" customHeight="1">
      <c r="T2938" s="191"/>
    </row>
    <row r="2939" ht="21" customHeight="1">
      <c r="T2939" s="191"/>
    </row>
    <row r="2940" ht="21" customHeight="1">
      <c r="T2940" s="191"/>
    </row>
    <row r="2941" ht="21" customHeight="1">
      <c r="T2941" s="191"/>
    </row>
    <row r="2942" ht="21" customHeight="1">
      <c r="T2942" s="191"/>
    </row>
    <row r="2943" ht="21" customHeight="1">
      <c r="T2943" s="191"/>
    </row>
    <row r="2944" ht="21" customHeight="1">
      <c r="T2944" s="191"/>
    </row>
    <row r="2945" ht="21" customHeight="1">
      <c r="T2945" s="191"/>
    </row>
    <row r="2946" ht="21" customHeight="1">
      <c r="T2946" s="191"/>
    </row>
    <row r="2947" ht="21" customHeight="1">
      <c r="T2947" s="191"/>
    </row>
    <row r="2948" ht="21" customHeight="1">
      <c r="T2948" s="191"/>
    </row>
    <row r="2949" ht="21" customHeight="1">
      <c r="T2949" s="191"/>
    </row>
    <row r="2950" ht="21" customHeight="1">
      <c r="T2950" s="191"/>
    </row>
    <row r="2951" ht="21" customHeight="1">
      <c r="T2951" s="191"/>
    </row>
    <row r="2952" ht="21" customHeight="1">
      <c r="T2952" s="191"/>
    </row>
    <row r="2953" ht="21" customHeight="1">
      <c r="T2953" s="191"/>
    </row>
    <row r="2954" ht="21" customHeight="1">
      <c r="T2954" s="191"/>
    </row>
    <row r="2955" ht="21" customHeight="1">
      <c r="T2955" s="191"/>
    </row>
    <row r="2956" ht="21" customHeight="1">
      <c r="T2956" s="191"/>
    </row>
    <row r="2957" ht="21" customHeight="1">
      <c r="T2957" s="191"/>
    </row>
    <row r="2958" ht="21" customHeight="1">
      <c r="T2958" s="191"/>
    </row>
    <row r="2959" ht="21" customHeight="1">
      <c r="T2959" s="191"/>
    </row>
    <row r="2960" ht="21" customHeight="1">
      <c r="T2960" s="191"/>
    </row>
    <row r="2961" ht="21" customHeight="1">
      <c r="T2961" s="191"/>
    </row>
    <row r="2962" ht="21" customHeight="1">
      <c r="T2962" s="191"/>
    </row>
    <row r="2963" ht="21" customHeight="1">
      <c r="T2963" s="191"/>
    </row>
    <row r="2964" ht="21" customHeight="1">
      <c r="T2964" s="191"/>
    </row>
    <row r="2965" ht="21" customHeight="1">
      <c r="T2965" s="191"/>
    </row>
    <row r="2966" ht="21" customHeight="1">
      <c r="T2966" s="191"/>
    </row>
    <row r="2967" ht="21" customHeight="1">
      <c r="T2967" s="191"/>
    </row>
    <row r="2968" ht="21" customHeight="1">
      <c r="T2968" s="191"/>
    </row>
    <row r="2969" ht="21" customHeight="1">
      <c r="T2969" s="191"/>
    </row>
    <row r="2970" ht="21" customHeight="1">
      <c r="T2970" s="191"/>
    </row>
    <row r="2971" ht="21" customHeight="1">
      <c r="T2971" s="191"/>
    </row>
    <row r="2972" ht="21" customHeight="1">
      <c r="T2972" s="191"/>
    </row>
    <row r="2973" ht="21" customHeight="1">
      <c r="T2973" s="191"/>
    </row>
    <row r="2974" ht="21" customHeight="1">
      <c r="T2974" s="191"/>
    </row>
    <row r="2975" ht="21" customHeight="1">
      <c r="T2975" s="191"/>
    </row>
    <row r="2976" ht="21" customHeight="1">
      <c r="T2976" s="191"/>
    </row>
    <row r="2977" ht="21" customHeight="1">
      <c r="T2977" s="191"/>
    </row>
    <row r="2978" ht="21" customHeight="1">
      <c r="T2978" s="191"/>
    </row>
    <row r="2979" ht="21" customHeight="1">
      <c r="T2979" s="191"/>
    </row>
    <row r="2980" ht="21" customHeight="1">
      <c r="T2980" s="191"/>
    </row>
    <row r="2981" ht="21" customHeight="1">
      <c r="T2981" s="191"/>
    </row>
    <row r="2982" ht="21" customHeight="1">
      <c r="T2982" s="191"/>
    </row>
    <row r="2983" ht="21" customHeight="1">
      <c r="T2983" s="191"/>
    </row>
    <row r="2984" ht="21" customHeight="1">
      <c r="T2984" s="191"/>
    </row>
    <row r="2985" ht="21" customHeight="1">
      <c r="T2985" s="191"/>
    </row>
    <row r="2986" ht="21" customHeight="1">
      <c r="T2986" s="191"/>
    </row>
    <row r="2987" ht="21" customHeight="1">
      <c r="T2987" s="191"/>
    </row>
    <row r="2988" ht="21" customHeight="1">
      <c r="T2988" s="191"/>
    </row>
    <row r="2989" ht="21" customHeight="1">
      <c r="T2989" s="191"/>
    </row>
    <row r="2990" ht="21" customHeight="1">
      <c r="T2990" s="191"/>
    </row>
    <row r="2991" ht="21" customHeight="1">
      <c r="T2991" s="191"/>
    </row>
    <row r="2992" ht="21" customHeight="1">
      <c r="T2992" s="191"/>
    </row>
    <row r="2993" ht="21" customHeight="1">
      <c r="T2993" s="191"/>
    </row>
    <row r="2994" ht="21" customHeight="1">
      <c r="T2994" s="191"/>
    </row>
    <row r="2995" ht="21" customHeight="1">
      <c r="T2995" s="191"/>
    </row>
    <row r="2996" ht="21" customHeight="1">
      <c r="T2996" s="191"/>
    </row>
    <row r="2997" ht="21" customHeight="1">
      <c r="T2997" s="191"/>
    </row>
    <row r="2998" ht="21" customHeight="1">
      <c r="T2998" s="191"/>
    </row>
    <row r="2999" ht="21" customHeight="1">
      <c r="T2999" s="191"/>
    </row>
    <row r="3000" ht="21" customHeight="1">
      <c r="T3000" s="191"/>
    </row>
    <row r="3001" ht="21" customHeight="1">
      <c r="T3001" s="191"/>
    </row>
    <row r="3002" ht="21" customHeight="1">
      <c r="T3002" s="191"/>
    </row>
    <row r="3003" ht="21" customHeight="1">
      <c r="T3003" s="191"/>
    </row>
    <row r="3004" ht="21" customHeight="1">
      <c r="T3004" s="191"/>
    </row>
    <row r="3005" ht="21" customHeight="1">
      <c r="T3005" s="191"/>
    </row>
    <row r="3006" ht="21" customHeight="1">
      <c r="T3006" s="191"/>
    </row>
    <row r="3007" ht="21" customHeight="1">
      <c r="T3007" s="191"/>
    </row>
    <row r="3008" ht="21" customHeight="1">
      <c r="T3008" s="191"/>
    </row>
    <row r="3009" ht="21" customHeight="1">
      <c r="T3009" s="191"/>
    </row>
    <row r="3010" ht="21" customHeight="1">
      <c r="T3010" s="191"/>
    </row>
    <row r="3011" ht="21" customHeight="1">
      <c r="T3011" s="191"/>
    </row>
    <row r="3012" ht="21" customHeight="1">
      <c r="T3012" s="191"/>
    </row>
    <row r="3013" ht="21" customHeight="1">
      <c r="T3013" s="191"/>
    </row>
    <row r="3014" ht="21" customHeight="1">
      <c r="T3014" s="191"/>
    </row>
    <row r="3015" ht="21" customHeight="1">
      <c r="T3015" s="191"/>
    </row>
    <row r="3016" ht="21" customHeight="1">
      <c r="T3016" s="191"/>
    </row>
    <row r="3017" ht="21" customHeight="1">
      <c r="T3017" s="191"/>
    </row>
    <row r="3018" ht="21" customHeight="1">
      <c r="T3018" s="191"/>
    </row>
    <row r="3019" ht="21" customHeight="1">
      <c r="T3019" s="191"/>
    </row>
    <row r="3020" ht="21" customHeight="1">
      <c r="T3020" s="191"/>
    </row>
    <row r="3021" ht="21" customHeight="1">
      <c r="T3021" s="191"/>
    </row>
    <row r="3022" ht="21" customHeight="1">
      <c r="T3022" s="191"/>
    </row>
    <row r="3023" ht="21" customHeight="1">
      <c r="T3023" s="191"/>
    </row>
    <row r="3024" ht="21" customHeight="1">
      <c r="T3024" s="191"/>
    </row>
    <row r="3025" ht="21" customHeight="1">
      <c r="T3025" s="191"/>
    </row>
    <row r="3026" ht="21" customHeight="1">
      <c r="T3026" s="191"/>
    </row>
    <row r="3027" ht="21" customHeight="1">
      <c r="T3027" s="191"/>
    </row>
    <row r="3028" ht="21" customHeight="1">
      <c r="T3028" s="191"/>
    </row>
    <row r="3029" ht="21" customHeight="1">
      <c r="T3029" s="191"/>
    </row>
    <row r="3030" ht="21" customHeight="1">
      <c r="T3030" s="191"/>
    </row>
    <row r="3031" ht="21" customHeight="1">
      <c r="T3031" s="191"/>
    </row>
    <row r="3032" ht="21" customHeight="1">
      <c r="T3032" s="191"/>
    </row>
    <row r="3033" ht="21" customHeight="1">
      <c r="T3033" s="191"/>
    </row>
    <row r="3034" ht="21" customHeight="1">
      <c r="T3034" s="191"/>
    </row>
    <row r="3035" ht="21" customHeight="1">
      <c r="T3035" s="191"/>
    </row>
    <row r="3036" ht="21" customHeight="1">
      <c r="T3036" s="191"/>
    </row>
    <row r="3037" ht="21" customHeight="1">
      <c r="T3037" s="191"/>
    </row>
    <row r="3038" ht="21" customHeight="1">
      <c r="T3038" s="191"/>
    </row>
    <row r="3039" ht="21" customHeight="1">
      <c r="T3039" s="191"/>
    </row>
    <row r="3040" ht="21" customHeight="1">
      <c r="T3040" s="191"/>
    </row>
    <row r="3041" ht="21" customHeight="1">
      <c r="T3041" s="191"/>
    </row>
    <row r="3042" ht="21" customHeight="1">
      <c r="T3042" s="191"/>
    </row>
    <row r="3043" ht="21" customHeight="1">
      <c r="T3043" s="191"/>
    </row>
    <row r="3044" ht="21" customHeight="1">
      <c r="T3044" s="191"/>
    </row>
    <row r="3045" ht="21" customHeight="1">
      <c r="T3045" s="191"/>
    </row>
    <row r="3046" ht="21" customHeight="1">
      <c r="T3046" s="191"/>
    </row>
    <row r="3047" ht="21" customHeight="1">
      <c r="T3047" s="191"/>
    </row>
    <row r="3048" ht="21" customHeight="1">
      <c r="T3048" s="191"/>
    </row>
    <row r="3049" ht="21" customHeight="1">
      <c r="T3049" s="191"/>
    </row>
    <row r="3050" ht="21" customHeight="1">
      <c r="T3050" s="191"/>
    </row>
    <row r="3051" ht="21" customHeight="1">
      <c r="T3051" s="191"/>
    </row>
    <row r="3052" ht="21" customHeight="1">
      <c r="T3052" s="191"/>
    </row>
    <row r="3053" ht="21" customHeight="1">
      <c r="T3053" s="191"/>
    </row>
    <row r="3054" ht="21" customHeight="1">
      <c r="T3054" s="191"/>
    </row>
    <row r="3055" ht="21" customHeight="1">
      <c r="T3055" s="191"/>
    </row>
  </sheetData>
  <sheetProtection/>
  <mergeCells count="13">
    <mergeCell ref="A1:U1"/>
    <mergeCell ref="A2:U2"/>
    <mergeCell ref="A4:B4"/>
    <mergeCell ref="A7:B7"/>
    <mergeCell ref="A8:B8"/>
    <mergeCell ref="A31:B31"/>
    <mergeCell ref="A115:B115"/>
    <mergeCell ref="A6:B6"/>
    <mergeCell ref="D3:T3"/>
    <mergeCell ref="D4:G4"/>
    <mergeCell ref="H4:K4"/>
    <mergeCell ref="L4:O4"/>
    <mergeCell ref="P4:S4"/>
  </mergeCells>
  <printOptions/>
  <pageMargins left="0.03937007874015748" right="0.03937007874015748" top="0.1968503937007874" bottom="0.1968503937007874" header="0" footer="0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2:H25"/>
  <sheetViews>
    <sheetView showGridLines="0" zoomScalePageLayoutView="0" workbookViewId="0" topLeftCell="A1">
      <selection activeCell="G8" sqref="G8:G9"/>
    </sheetView>
  </sheetViews>
  <sheetFormatPr defaultColWidth="9.140625" defaultRowHeight="12.75"/>
  <cols>
    <col min="1" max="1" width="2.57421875" style="375" customWidth="1"/>
    <col min="2" max="2" width="49.7109375" style="375" customWidth="1"/>
    <col min="3" max="4" width="12.7109375" style="380" customWidth="1"/>
    <col min="5" max="5" width="22.140625" style="375" customWidth="1"/>
    <col min="6" max="6" width="23.00390625" style="375" customWidth="1"/>
    <col min="7" max="7" width="28.421875" style="375" bestFit="1" customWidth="1"/>
    <col min="8" max="8" width="31.8515625" style="375" customWidth="1"/>
    <col min="9" max="16384" width="9.140625" style="375" customWidth="1"/>
  </cols>
  <sheetData>
    <row r="1" ht="11.25" customHeight="1"/>
    <row r="2" spans="2:8" ht="29.25">
      <c r="B2" s="442" t="s">
        <v>193</v>
      </c>
      <c r="C2" s="442"/>
      <c r="D2" s="442"/>
      <c r="E2" s="442"/>
      <c r="F2" s="442"/>
      <c r="G2" s="442"/>
      <c r="H2" s="442"/>
    </row>
    <row r="3" spans="2:8" ht="29.25">
      <c r="B3" s="442" t="s">
        <v>194</v>
      </c>
      <c r="C3" s="442"/>
      <c r="D3" s="442"/>
      <c r="E3" s="442"/>
      <c r="F3" s="442"/>
      <c r="G3" s="442"/>
      <c r="H3" s="442"/>
    </row>
    <row r="4" spans="2:8" ht="29.25">
      <c r="B4" s="442" t="s">
        <v>198</v>
      </c>
      <c r="C4" s="442"/>
      <c r="D4" s="442"/>
      <c r="E4" s="442"/>
      <c r="F4" s="442"/>
      <c r="G4" s="442"/>
      <c r="H4" s="442"/>
    </row>
    <row r="5" ht="7.5" customHeight="1"/>
    <row r="6" spans="2:8" ht="24" customHeight="1">
      <c r="B6" s="441" t="s">
        <v>301</v>
      </c>
      <c r="C6" s="441"/>
      <c r="D6" s="441"/>
      <c r="E6" s="441"/>
      <c r="F6" s="441"/>
      <c r="G6" s="441"/>
      <c r="H6" s="441"/>
    </row>
    <row r="7" ht="7.5" customHeight="1"/>
    <row r="8" spans="2:8" ht="24.75" customHeight="1">
      <c r="B8" s="376" t="s">
        <v>190</v>
      </c>
      <c r="C8" s="443" t="s">
        <v>186</v>
      </c>
      <c r="D8" s="444"/>
      <c r="E8" s="376" t="s">
        <v>192</v>
      </c>
      <c r="F8" s="376" t="s">
        <v>195</v>
      </c>
      <c r="G8" s="376" t="s">
        <v>379</v>
      </c>
      <c r="H8" s="376" t="s">
        <v>199</v>
      </c>
    </row>
    <row r="9" spans="2:8" ht="24.75" customHeight="1">
      <c r="B9" s="377"/>
      <c r="C9" s="381" t="s">
        <v>187</v>
      </c>
      <c r="D9" s="381" t="s">
        <v>191</v>
      </c>
      <c r="E9" s="377" t="s">
        <v>196</v>
      </c>
      <c r="F9" s="377" t="s">
        <v>197</v>
      </c>
      <c r="G9" s="377" t="s">
        <v>380</v>
      </c>
      <c r="H9" s="377" t="s">
        <v>200</v>
      </c>
    </row>
    <row r="10" spans="2:8" ht="28.5" customHeight="1">
      <c r="B10" s="379" t="s">
        <v>302</v>
      </c>
      <c r="C10" s="382">
        <v>50000</v>
      </c>
      <c r="D10" s="382"/>
      <c r="E10" s="378"/>
      <c r="F10" s="378"/>
      <c r="G10" s="378"/>
      <c r="H10" s="378"/>
    </row>
    <row r="11" spans="2:8" ht="28.5" customHeight="1">
      <c r="B11" s="379"/>
      <c r="C11" s="382"/>
      <c r="D11" s="382"/>
      <c r="E11" s="378"/>
      <c r="F11" s="378"/>
      <c r="G11" s="378"/>
      <c r="H11" s="378"/>
    </row>
    <row r="12" spans="2:8" ht="28.5" customHeight="1">
      <c r="B12" s="379"/>
      <c r="C12" s="382"/>
      <c r="D12" s="382"/>
      <c r="E12" s="378"/>
      <c r="F12" s="378"/>
      <c r="G12" s="378"/>
      <c r="H12" s="378"/>
    </row>
    <row r="13" spans="2:8" ht="28.5" customHeight="1">
      <c r="B13" s="379"/>
      <c r="C13" s="382"/>
      <c r="D13" s="382"/>
      <c r="E13" s="378"/>
      <c r="F13" s="378"/>
      <c r="G13" s="378"/>
      <c r="H13" s="378"/>
    </row>
    <row r="14" spans="2:8" ht="28.5" customHeight="1">
      <c r="B14" s="379"/>
      <c r="C14" s="382"/>
      <c r="D14" s="382"/>
      <c r="E14" s="378"/>
      <c r="F14" s="378"/>
      <c r="G14" s="378"/>
      <c r="H14" s="378"/>
    </row>
    <row r="15" spans="2:8" ht="28.5" customHeight="1">
      <c r="B15" s="379"/>
      <c r="C15" s="382"/>
      <c r="D15" s="382"/>
      <c r="E15" s="378"/>
      <c r="F15" s="378"/>
      <c r="G15" s="378"/>
      <c r="H15" s="378"/>
    </row>
    <row r="16" spans="2:8" ht="28.5" customHeight="1">
      <c r="B16" s="379"/>
      <c r="C16" s="382"/>
      <c r="D16" s="382"/>
      <c r="E16" s="378"/>
      <c r="F16" s="378"/>
      <c r="G16" s="378"/>
      <c r="H16" s="378"/>
    </row>
    <row r="17" spans="2:8" ht="28.5" customHeight="1">
      <c r="B17" s="379"/>
      <c r="C17" s="382"/>
      <c r="D17" s="382"/>
      <c r="E17" s="378"/>
      <c r="F17" s="378"/>
      <c r="G17" s="378"/>
      <c r="H17" s="378"/>
    </row>
    <row r="18" spans="2:8" ht="28.5" customHeight="1">
      <c r="B18" s="379"/>
      <c r="C18" s="382"/>
      <c r="D18" s="382"/>
      <c r="E18" s="378"/>
      <c r="F18" s="378"/>
      <c r="G18" s="378"/>
      <c r="H18" s="378"/>
    </row>
    <row r="19" spans="2:8" ht="28.5" customHeight="1">
      <c r="B19" s="379"/>
      <c r="C19" s="382"/>
      <c r="D19" s="382"/>
      <c r="E19" s="378"/>
      <c r="F19" s="378"/>
      <c r="G19" s="378"/>
      <c r="H19" s="378"/>
    </row>
    <row r="20" spans="2:8" ht="28.5" customHeight="1">
      <c r="B20" s="379"/>
      <c r="C20" s="382"/>
      <c r="D20" s="382"/>
      <c r="E20" s="378"/>
      <c r="F20" s="378"/>
      <c r="G20" s="378"/>
      <c r="H20" s="378"/>
    </row>
    <row r="21" spans="2:8" ht="28.5" customHeight="1">
      <c r="B21" s="379"/>
      <c r="C21" s="382"/>
      <c r="D21" s="382"/>
      <c r="E21" s="378"/>
      <c r="F21" s="378"/>
      <c r="G21" s="378"/>
      <c r="H21" s="378"/>
    </row>
    <row r="22" spans="2:8" ht="28.5" customHeight="1">
      <c r="B22" s="379"/>
      <c r="C22" s="382"/>
      <c r="D22" s="382"/>
      <c r="E22" s="378"/>
      <c r="F22" s="378"/>
      <c r="G22" s="378"/>
      <c r="H22" s="378"/>
    </row>
    <row r="23" spans="2:8" ht="28.5" customHeight="1">
      <c r="B23" s="387"/>
      <c r="C23" s="388"/>
      <c r="D23" s="382"/>
      <c r="E23" s="378"/>
      <c r="F23" s="378"/>
      <c r="G23" s="378"/>
      <c r="H23" s="378"/>
    </row>
    <row r="24" spans="2:8" ht="28.5" customHeight="1">
      <c r="B24" s="387"/>
      <c r="C24" s="388"/>
      <c r="D24" s="382"/>
      <c r="E24" s="378"/>
      <c r="F24" s="378"/>
      <c r="G24" s="378"/>
      <c r="H24" s="378"/>
    </row>
    <row r="25" spans="2:8" ht="28.5" customHeight="1">
      <c r="B25" s="387"/>
      <c r="C25" s="388"/>
      <c r="D25" s="382"/>
      <c r="E25" s="378"/>
      <c r="F25" s="378"/>
      <c r="G25" s="378"/>
      <c r="H25" s="378"/>
    </row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</sheetData>
  <sheetProtection/>
  <mergeCells count="5">
    <mergeCell ref="B2:H2"/>
    <mergeCell ref="B3:H3"/>
    <mergeCell ref="B4:H4"/>
    <mergeCell ref="B6:H6"/>
    <mergeCell ref="C8:D8"/>
  </mergeCells>
  <printOptions/>
  <pageMargins left="0.2" right="0.22" top="0.26" bottom="0.3" header="0.17" footer="0.16"/>
  <pageSetup horizontalDpi="600" verticalDpi="600" orientation="landscape" paperSize="9" scale="8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2:H26"/>
  <sheetViews>
    <sheetView showGridLines="0" zoomScalePageLayoutView="0" workbookViewId="0" topLeftCell="A1">
      <selection activeCell="G8" sqref="G8:G9"/>
    </sheetView>
  </sheetViews>
  <sheetFormatPr defaultColWidth="9.140625" defaultRowHeight="12.75"/>
  <cols>
    <col min="1" max="1" width="2.57421875" style="375" customWidth="1"/>
    <col min="2" max="2" width="49.7109375" style="375" customWidth="1"/>
    <col min="3" max="4" width="12.7109375" style="380" customWidth="1"/>
    <col min="5" max="5" width="22.140625" style="375" customWidth="1"/>
    <col min="6" max="6" width="23.00390625" style="375" customWidth="1"/>
    <col min="7" max="7" width="28.421875" style="375" bestFit="1" customWidth="1"/>
    <col min="8" max="8" width="31.8515625" style="375" customWidth="1"/>
    <col min="9" max="16384" width="9.140625" style="375" customWidth="1"/>
  </cols>
  <sheetData>
    <row r="1" ht="11.25" customHeight="1"/>
    <row r="2" spans="2:8" ht="29.25">
      <c r="B2" s="442" t="s">
        <v>193</v>
      </c>
      <c r="C2" s="442"/>
      <c r="D2" s="442"/>
      <c r="E2" s="442"/>
      <c r="F2" s="442"/>
      <c r="G2" s="442"/>
      <c r="H2" s="442"/>
    </row>
    <row r="3" spans="2:8" ht="29.25">
      <c r="B3" s="442" t="s">
        <v>194</v>
      </c>
      <c r="C3" s="442"/>
      <c r="D3" s="442"/>
      <c r="E3" s="442"/>
      <c r="F3" s="442"/>
      <c r="G3" s="442"/>
      <c r="H3" s="442"/>
    </row>
    <row r="4" spans="2:8" ht="29.25">
      <c r="B4" s="442" t="s">
        <v>198</v>
      </c>
      <c r="C4" s="442"/>
      <c r="D4" s="442"/>
      <c r="E4" s="442"/>
      <c r="F4" s="442"/>
      <c r="G4" s="442"/>
      <c r="H4" s="442"/>
    </row>
    <row r="5" ht="7.5" customHeight="1"/>
    <row r="6" spans="2:8" ht="24" customHeight="1">
      <c r="B6" s="441" t="s">
        <v>292</v>
      </c>
      <c r="C6" s="441"/>
      <c r="D6" s="441"/>
      <c r="E6" s="441"/>
      <c r="F6" s="441"/>
      <c r="G6" s="441"/>
      <c r="H6" s="441"/>
    </row>
    <row r="7" ht="7.5" customHeight="1"/>
    <row r="8" spans="2:8" ht="24.75" customHeight="1">
      <c r="B8" s="376" t="s">
        <v>190</v>
      </c>
      <c r="C8" s="443" t="s">
        <v>186</v>
      </c>
      <c r="D8" s="444"/>
      <c r="E8" s="376" t="s">
        <v>192</v>
      </c>
      <c r="F8" s="376" t="s">
        <v>195</v>
      </c>
      <c r="G8" s="376" t="s">
        <v>379</v>
      </c>
      <c r="H8" s="376" t="s">
        <v>199</v>
      </c>
    </row>
    <row r="9" spans="2:8" ht="24.75" customHeight="1">
      <c r="B9" s="377"/>
      <c r="C9" s="381" t="s">
        <v>187</v>
      </c>
      <c r="D9" s="381" t="s">
        <v>191</v>
      </c>
      <c r="E9" s="377" t="s">
        <v>196</v>
      </c>
      <c r="F9" s="377" t="s">
        <v>197</v>
      </c>
      <c r="G9" s="377" t="s">
        <v>380</v>
      </c>
      <c r="H9" s="377" t="s">
        <v>200</v>
      </c>
    </row>
    <row r="10" spans="2:8" ht="28.5" customHeight="1">
      <c r="B10" s="379" t="s">
        <v>293</v>
      </c>
      <c r="C10" s="382">
        <v>35000</v>
      </c>
      <c r="D10" s="382"/>
      <c r="E10" s="378"/>
      <c r="F10" s="378"/>
      <c r="G10" s="378"/>
      <c r="H10" s="378"/>
    </row>
    <row r="11" spans="2:8" ht="28.5" customHeight="1">
      <c r="B11" s="379" t="s">
        <v>294</v>
      </c>
      <c r="C11" s="382">
        <v>10000</v>
      </c>
      <c r="D11" s="382"/>
      <c r="E11" s="378"/>
      <c r="F11" s="378"/>
      <c r="G11" s="378"/>
      <c r="H11" s="378"/>
    </row>
    <row r="12" spans="2:8" s="386" customFormat="1" ht="28.5" customHeight="1">
      <c r="B12" s="383" t="s">
        <v>295</v>
      </c>
      <c r="C12" s="384">
        <v>50000</v>
      </c>
      <c r="D12" s="384"/>
      <c r="E12" s="376"/>
      <c r="F12" s="376"/>
      <c r="G12" s="376"/>
      <c r="H12" s="376"/>
    </row>
    <row r="13" spans="2:8" s="386" customFormat="1" ht="28.5" customHeight="1">
      <c r="B13" s="385" t="s">
        <v>296</v>
      </c>
      <c r="C13" s="381"/>
      <c r="D13" s="381"/>
      <c r="E13" s="377"/>
      <c r="F13" s="377"/>
      <c r="G13" s="377"/>
      <c r="H13" s="377"/>
    </row>
    <row r="14" spans="2:8" s="386" customFormat="1" ht="28.5" customHeight="1">
      <c r="B14" s="383" t="s">
        <v>297</v>
      </c>
      <c r="C14" s="384">
        <v>50000</v>
      </c>
      <c r="D14" s="384"/>
      <c r="E14" s="376"/>
      <c r="F14" s="376"/>
      <c r="G14" s="376"/>
      <c r="H14" s="376"/>
    </row>
    <row r="15" spans="2:8" s="386" customFormat="1" ht="28.5" customHeight="1">
      <c r="B15" s="385" t="s">
        <v>298</v>
      </c>
      <c r="C15" s="381"/>
      <c r="D15" s="381"/>
      <c r="E15" s="377"/>
      <c r="F15" s="377"/>
      <c r="G15" s="377"/>
      <c r="H15" s="377"/>
    </row>
    <row r="16" spans="2:8" s="386" customFormat="1" ht="28.5" customHeight="1">
      <c r="B16" s="383" t="s">
        <v>299</v>
      </c>
      <c r="C16" s="384">
        <v>60000</v>
      </c>
      <c r="D16" s="384"/>
      <c r="E16" s="376"/>
      <c r="F16" s="376"/>
      <c r="G16" s="376"/>
      <c r="H16" s="376"/>
    </row>
    <row r="17" spans="2:8" s="386" customFormat="1" ht="28.5" customHeight="1">
      <c r="B17" s="385" t="s">
        <v>300</v>
      </c>
      <c r="C17" s="381"/>
      <c r="D17" s="381"/>
      <c r="E17" s="377"/>
      <c r="F17" s="377"/>
      <c r="G17" s="377"/>
      <c r="H17" s="377"/>
    </row>
    <row r="18" spans="2:8" ht="28.5" customHeight="1">
      <c r="B18" s="379"/>
      <c r="C18" s="382"/>
      <c r="D18" s="382"/>
      <c r="E18" s="378"/>
      <c r="F18" s="378"/>
      <c r="G18" s="378"/>
      <c r="H18" s="378"/>
    </row>
    <row r="19" spans="2:8" ht="28.5" customHeight="1">
      <c r="B19" s="379"/>
      <c r="C19" s="382"/>
      <c r="D19" s="382"/>
      <c r="E19" s="378"/>
      <c r="F19" s="378"/>
      <c r="G19" s="378"/>
      <c r="H19" s="378"/>
    </row>
    <row r="20" spans="2:8" ht="28.5" customHeight="1">
      <c r="B20" s="379"/>
      <c r="C20" s="382"/>
      <c r="D20" s="382"/>
      <c r="E20" s="378"/>
      <c r="F20" s="378"/>
      <c r="G20" s="378"/>
      <c r="H20" s="378"/>
    </row>
    <row r="21" spans="2:8" ht="28.5" customHeight="1">
      <c r="B21" s="379"/>
      <c r="C21" s="382"/>
      <c r="D21" s="382"/>
      <c r="E21" s="378"/>
      <c r="F21" s="378"/>
      <c r="G21" s="378"/>
      <c r="H21" s="378"/>
    </row>
    <row r="22" spans="2:8" ht="28.5" customHeight="1">
      <c r="B22" s="379"/>
      <c r="C22" s="382"/>
      <c r="D22" s="382"/>
      <c r="E22" s="378"/>
      <c r="F22" s="378"/>
      <c r="G22" s="378"/>
      <c r="H22" s="378"/>
    </row>
    <row r="23" spans="2:8" ht="28.5" customHeight="1">
      <c r="B23" s="379"/>
      <c r="C23" s="382"/>
      <c r="D23" s="382"/>
      <c r="E23" s="378"/>
      <c r="F23" s="378"/>
      <c r="G23" s="378"/>
      <c r="H23" s="378"/>
    </row>
    <row r="24" spans="2:8" ht="28.5" customHeight="1">
      <c r="B24" s="379"/>
      <c r="C24" s="382"/>
      <c r="D24" s="382"/>
      <c r="E24" s="378"/>
      <c r="F24" s="378"/>
      <c r="G24" s="378"/>
      <c r="H24" s="378"/>
    </row>
    <row r="25" spans="2:8" ht="28.5" customHeight="1">
      <c r="B25" s="379"/>
      <c r="C25" s="382"/>
      <c r="D25" s="382"/>
      <c r="E25" s="378"/>
      <c r="F25" s="378"/>
      <c r="G25" s="378"/>
      <c r="H25" s="378"/>
    </row>
    <row r="26" spans="2:8" ht="28.5" customHeight="1">
      <c r="B26" s="379"/>
      <c r="C26" s="382"/>
      <c r="D26" s="382"/>
      <c r="E26" s="378"/>
      <c r="F26" s="378"/>
      <c r="G26" s="378"/>
      <c r="H26" s="378"/>
    </row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</sheetData>
  <sheetProtection/>
  <mergeCells count="5">
    <mergeCell ref="B2:H2"/>
    <mergeCell ref="B3:H3"/>
    <mergeCell ref="B4:H4"/>
    <mergeCell ref="B6:H6"/>
    <mergeCell ref="C8:D8"/>
  </mergeCells>
  <printOptions/>
  <pageMargins left="0.2" right="0.22" top="0.26" bottom="0.3" header="0.17" footer="0.16"/>
  <pageSetup horizontalDpi="600" verticalDpi="600" orientation="landscape" paperSize="9" scale="8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B2:H26"/>
  <sheetViews>
    <sheetView showGridLines="0" zoomScalePageLayoutView="0" workbookViewId="0" topLeftCell="C1">
      <selection activeCell="G8" sqref="G8:G9"/>
    </sheetView>
  </sheetViews>
  <sheetFormatPr defaultColWidth="9.140625" defaultRowHeight="12.75"/>
  <cols>
    <col min="1" max="1" width="2.57421875" style="375" customWidth="1"/>
    <col min="2" max="2" width="49.7109375" style="375" customWidth="1"/>
    <col min="3" max="4" width="12.7109375" style="380" customWidth="1"/>
    <col min="5" max="5" width="22.140625" style="375" customWidth="1"/>
    <col min="6" max="6" width="23.00390625" style="375" customWidth="1"/>
    <col min="7" max="7" width="28.421875" style="375" bestFit="1" customWidth="1"/>
    <col min="8" max="8" width="31.8515625" style="375" customWidth="1"/>
    <col min="9" max="16384" width="9.140625" style="375" customWidth="1"/>
  </cols>
  <sheetData>
    <row r="1" ht="11.25" customHeight="1"/>
    <row r="2" spans="2:8" ht="29.25">
      <c r="B2" s="442" t="s">
        <v>193</v>
      </c>
      <c r="C2" s="442"/>
      <c r="D2" s="442"/>
      <c r="E2" s="442"/>
      <c r="F2" s="442"/>
      <c r="G2" s="442"/>
      <c r="H2" s="442"/>
    </row>
    <row r="3" spans="2:8" ht="29.25">
      <c r="B3" s="442" t="s">
        <v>194</v>
      </c>
      <c r="C3" s="442"/>
      <c r="D3" s="442"/>
      <c r="E3" s="442"/>
      <c r="F3" s="442"/>
      <c r="G3" s="442"/>
      <c r="H3" s="442"/>
    </row>
    <row r="4" spans="2:8" ht="29.25">
      <c r="B4" s="442" t="s">
        <v>198</v>
      </c>
      <c r="C4" s="442"/>
      <c r="D4" s="442"/>
      <c r="E4" s="442"/>
      <c r="F4" s="442"/>
      <c r="G4" s="442"/>
      <c r="H4" s="442"/>
    </row>
    <row r="5" ht="7.5" customHeight="1"/>
    <row r="6" spans="2:8" ht="24" customHeight="1">
      <c r="B6" s="441" t="s">
        <v>378</v>
      </c>
      <c r="C6" s="441"/>
      <c r="D6" s="441"/>
      <c r="E6" s="441"/>
      <c r="F6" s="441"/>
      <c r="G6" s="441"/>
      <c r="H6" s="441"/>
    </row>
    <row r="7" ht="7.5" customHeight="1"/>
    <row r="8" spans="2:8" ht="24.75" customHeight="1">
      <c r="B8" s="376" t="s">
        <v>190</v>
      </c>
      <c r="C8" s="443" t="s">
        <v>186</v>
      </c>
      <c r="D8" s="444"/>
      <c r="E8" s="376" t="s">
        <v>192</v>
      </c>
      <c r="F8" s="376" t="s">
        <v>195</v>
      </c>
      <c r="G8" s="376" t="s">
        <v>379</v>
      </c>
      <c r="H8" s="376" t="s">
        <v>199</v>
      </c>
    </row>
    <row r="9" spans="2:8" ht="24.75" customHeight="1">
      <c r="B9" s="377"/>
      <c r="C9" s="381" t="s">
        <v>187</v>
      </c>
      <c r="D9" s="381" t="s">
        <v>191</v>
      </c>
      <c r="E9" s="377" t="s">
        <v>196</v>
      </c>
      <c r="F9" s="377" t="s">
        <v>197</v>
      </c>
      <c r="G9" s="377" t="s">
        <v>380</v>
      </c>
      <c r="H9" s="377" t="s">
        <v>200</v>
      </c>
    </row>
    <row r="10" spans="2:8" ht="28.5" customHeight="1">
      <c r="B10" s="379"/>
      <c r="C10" s="382"/>
      <c r="D10" s="382"/>
      <c r="E10" s="378"/>
      <c r="F10" s="378"/>
      <c r="G10" s="378"/>
      <c r="H10" s="378"/>
    </row>
    <row r="11" spans="2:8" ht="28.5" customHeight="1">
      <c r="B11" s="379"/>
      <c r="C11" s="382"/>
      <c r="D11" s="382"/>
      <c r="E11" s="378"/>
      <c r="F11" s="378"/>
      <c r="G11" s="378"/>
      <c r="H11" s="378"/>
    </row>
    <row r="12" spans="2:8" ht="28.5" customHeight="1">
      <c r="B12" s="379"/>
      <c r="C12" s="382"/>
      <c r="D12" s="382"/>
      <c r="E12" s="378"/>
      <c r="F12" s="378"/>
      <c r="G12" s="378"/>
      <c r="H12" s="378"/>
    </row>
    <row r="13" spans="2:8" ht="28.5" customHeight="1">
      <c r="B13" s="379"/>
      <c r="C13" s="382"/>
      <c r="D13" s="382"/>
      <c r="E13" s="378"/>
      <c r="F13" s="378"/>
      <c r="G13" s="378"/>
      <c r="H13" s="378"/>
    </row>
    <row r="14" spans="2:8" ht="28.5" customHeight="1">
      <c r="B14" s="379"/>
      <c r="C14" s="382"/>
      <c r="D14" s="382"/>
      <c r="E14" s="378"/>
      <c r="F14" s="378"/>
      <c r="G14" s="378"/>
      <c r="H14" s="378"/>
    </row>
    <row r="15" spans="2:8" ht="28.5" customHeight="1">
      <c r="B15" s="379"/>
      <c r="C15" s="382"/>
      <c r="D15" s="382"/>
      <c r="E15" s="378"/>
      <c r="F15" s="378"/>
      <c r="G15" s="378"/>
      <c r="H15" s="378"/>
    </row>
    <row r="16" spans="2:8" ht="28.5" customHeight="1">
      <c r="B16" s="379"/>
      <c r="C16" s="382"/>
      <c r="D16" s="382"/>
      <c r="E16" s="378"/>
      <c r="F16" s="378"/>
      <c r="G16" s="378"/>
      <c r="H16" s="378"/>
    </row>
    <row r="17" spans="2:8" ht="28.5" customHeight="1">
      <c r="B17" s="379"/>
      <c r="C17" s="382"/>
      <c r="D17" s="382"/>
      <c r="E17" s="378"/>
      <c r="F17" s="378"/>
      <c r="G17" s="378"/>
      <c r="H17" s="378"/>
    </row>
    <row r="18" spans="2:8" ht="28.5" customHeight="1">
      <c r="B18" s="379"/>
      <c r="C18" s="382"/>
      <c r="D18" s="382"/>
      <c r="E18" s="378"/>
      <c r="F18" s="378"/>
      <c r="G18" s="378"/>
      <c r="H18" s="378"/>
    </row>
    <row r="19" spans="2:8" ht="28.5" customHeight="1">
      <c r="B19" s="379"/>
      <c r="C19" s="382"/>
      <c r="D19" s="382"/>
      <c r="E19" s="378"/>
      <c r="F19" s="378"/>
      <c r="G19" s="378"/>
      <c r="H19" s="378"/>
    </row>
    <row r="20" spans="2:8" ht="28.5" customHeight="1">
      <c r="B20" s="379"/>
      <c r="C20" s="382"/>
      <c r="D20" s="382"/>
      <c r="E20" s="378"/>
      <c r="F20" s="378"/>
      <c r="G20" s="378"/>
      <c r="H20" s="378"/>
    </row>
    <row r="21" spans="2:8" ht="28.5" customHeight="1">
      <c r="B21" s="379"/>
      <c r="C21" s="382"/>
      <c r="D21" s="382"/>
      <c r="E21" s="378"/>
      <c r="F21" s="378"/>
      <c r="G21" s="378"/>
      <c r="H21" s="378"/>
    </row>
    <row r="22" spans="2:8" ht="28.5" customHeight="1">
      <c r="B22" s="379"/>
      <c r="C22" s="382"/>
      <c r="D22" s="382"/>
      <c r="E22" s="378"/>
      <c r="F22" s="378"/>
      <c r="G22" s="378"/>
      <c r="H22" s="378"/>
    </row>
    <row r="23" spans="2:8" ht="28.5" customHeight="1">
      <c r="B23" s="379"/>
      <c r="C23" s="382"/>
      <c r="D23" s="382"/>
      <c r="E23" s="378"/>
      <c r="F23" s="378"/>
      <c r="G23" s="378"/>
      <c r="H23" s="378"/>
    </row>
    <row r="24" spans="2:8" ht="28.5" customHeight="1">
      <c r="B24" s="379"/>
      <c r="C24" s="382"/>
      <c r="D24" s="382"/>
      <c r="E24" s="378"/>
      <c r="F24" s="378"/>
      <c r="G24" s="378"/>
      <c r="H24" s="378"/>
    </row>
    <row r="25" spans="2:8" ht="28.5" customHeight="1">
      <c r="B25" s="379"/>
      <c r="C25" s="382"/>
      <c r="D25" s="382"/>
      <c r="E25" s="378"/>
      <c r="F25" s="378"/>
      <c r="G25" s="378"/>
      <c r="H25" s="378"/>
    </row>
    <row r="26" spans="2:8" ht="28.5" customHeight="1">
      <c r="B26" s="379"/>
      <c r="C26" s="382"/>
      <c r="D26" s="382"/>
      <c r="E26" s="378"/>
      <c r="F26" s="378"/>
      <c r="G26" s="378"/>
      <c r="H26" s="378"/>
    </row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</sheetData>
  <sheetProtection/>
  <mergeCells count="5">
    <mergeCell ref="B2:H2"/>
    <mergeCell ref="B3:H3"/>
    <mergeCell ref="B4:H4"/>
    <mergeCell ref="B6:H6"/>
    <mergeCell ref="C8:D8"/>
  </mergeCells>
  <printOptions/>
  <pageMargins left="0.2" right="0.22" top="0.26" bottom="0.3" header="0.17" footer="0.16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H16"/>
  <sheetViews>
    <sheetView showGridLines="0" tabSelected="1" zoomScalePageLayoutView="0" workbookViewId="0" topLeftCell="A1">
      <selection activeCell="C17" sqref="C17"/>
    </sheetView>
  </sheetViews>
  <sheetFormatPr defaultColWidth="9.140625" defaultRowHeight="12.75"/>
  <cols>
    <col min="1" max="1" width="5.8515625" style="400" customWidth="1"/>
    <col min="2" max="3" width="43.28125" style="400" bestFit="1" customWidth="1"/>
    <col min="4" max="16384" width="9.140625" style="400" customWidth="1"/>
  </cols>
  <sheetData>
    <row r="1" ht="12" customHeight="1"/>
    <row r="2" spans="2:3" ht="29.25">
      <c r="B2" s="401" t="s">
        <v>376</v>
      </c>
      <c r="C2" s="401"/>
    </row>
    <row r="3" ht="9" customHeight="1"/>
    <row r="4" spans="2:3" ht="23.25">
      <c r="B4" s="402" t="s">
        <v>375</v>
      </c>
      <c r="C4" s="402" t="s">
        <v>375</v>
      </c>
    </row>
    <row r="5" spans="2:3" ht="23.25">
      <c r="B5" s="403" t="s">
        <v>31</v>
      </c>
      <c r="C5" s="403" t="s">
        <v>45</v>
      </c>
    </row>
    <row r="6" spans="2:3" ht="23.25">
      <c r="B6" s="403" t="s">
        <v>34</v>
      </c>
      <c r="C6" s="403" t="s">
        <v>88</v>
      </c>
    </row>
    <row r="7" spans="2:3" ht="23.25">
      <c r="B7" s="403" t="s">
        <v>36</v>
      </c>
      <c r="C7" s="403" t="s">
        <v>94</v>
      </c>
    </row>
    <row r="8" spans="2:3" ht="23.25">
      <c r="B8" s="403" t="s">
        <v>48</v>
      </c>
      <c r="C8" s="403" t="s">
        <v>41</v>
      </c>
    </row>
    <row r="9" spans="2:3" ht="23.25">
      <c r="B9" s="403" t="s">
        <v>50</v>
      </c>
      <c r="C9" s="403" t="s">
        <v>39</v>
      </c>
    </row>
    <row r="10" spans="2:3" ht="23.25">
      <c r="B10" s="403" t="s">
        <v>110</v>
      </c>
      <c r="C10" s="403" t="s">
        <v>66</v>
      </c>
    </row>
    <row r="11" spans="2:3" ht="23.25">
      <c r="B11" s="403" t="s">
        <v>103</v>
      </c>
      <c r="C11" s="403" t="s">
        <v>43</v>
      </c>
    </row>
    <row r="12" spans="2:3" ht="23.25">
      <c r="B12" s="403" t="s">
        <v>96</v>
      </c>
      <c r="C12" s="403" t="s">
        <v>120</v>
      </c>
    </row>
    <row r="13" spans="2:3" ht="23.25">
      <c r="B13" s="403" t="s">
        <v>115</v>
      </c>
      <c r="C13" s="403" t="s">
        <v>126</v>
      </c>
    </row>
    <row r="16" spans="2:8" ht="29.25">
      <c r="B16" s="441"/>
      <c r="C16" s="441"/>
      <c r="D16" s="441"/>
      <c r="E16" s="441"/>
      <c r="F16" s="441"/>
      <c r="G16" s="441"/>
      <c r="H16" s="441"/>
    </row>
  </sheetData>
  <sheetProtection/>
  <mergeCells count="1">
    <mergeCell ref="B16:H16"/>
  </mergeCells>
  <hyperlinks>
    <hyperlink ref="B5" r:id="rId1" display="ฝ่ายบริหารวิทยาเขตพัทลุง"/>
    <hyperlink ref="B6" r:id="rId2" display="ฝ่ายบริหารวิทยาเขตสงขลา"/>
    <hyperlink ref="B7" r:id="rId3" display="ฝ่ายวิชาการและประกันคุณภาพการศึกษา"/>
    <hyperlink ref="B8" r:id="rId4" display="สถาบันวิจัยและพัฒนา"/>
    <hyperlink ref="B9" r:id="rId5" display="สถาบันปฏิบัติการชุมชนเพื่อการศึกษาแบบบูรณาการ"/>
    <hyperlink ref="B10" r:id="rId6" display="สำนักหอสมุด"/>
    <hyperlink ref="B11" r:id="rId7" display="สำนักคอมพิวเตอร์ (สงขลา)"/>
    <hyperlink ref="B12" r:id="rId8" display="สำนักคอมพิวเตอร์ (พัทลุง)"/>
    <hyperlink ref="B13" r:id="rId9" display="สถาบันทักษิณคดีศึกษา"/>
    <hyperlink ref="C5" r:id="rId10" display="คณะวิทยาศาสตร์"/>
    <hyperlink ref="C6" r:id="rId11" display="คณะเทคโนโลยีและการพัฒนาชุมชน"/>
    <hyperlink ref="C7" r:id="rId12" display="คณะวิทยาการสุขภาพและการกีฬา"/>
    <hyperlink ref="C8" r:id="rId13" display="คณะมนุษยศาสตร์และสังคมศาสตร์"/>
    <hyperlink ref="C9" r:id="rId14" display="คณะศิลปกรรมศาสตร์"/>
    <hyperlink ref="C10" r:id="rId15" display="คณะเศรษฐศาสตร์และบริหารธุรกิจ"/>
    <hyperlink ref="C11" r:id="rId16" display="คณะศึกษาศาสตร์"/>
    <hyperlink ref="C12" r:id="rId17" display="วิทยาลัยภูมิปัญญาชุมชน"/>
    <hyperlink ref="C13" r:id="rId18" display="ศูนย์บ่มเพาะวิสาหกิจชุมชน"/>
  </hyperlinks>
  <printOptions/>
  <pageMargins left="0.47" right="0.25" top="0.51" bottom="0.75" header="0.3" footer="0.3"/>
  <pageSetup horizontalDpi="600" verticalDpi="600" orientation="portrait" paperSize="9" r:id="rId19"/>
</worksheet>
</file>

<file path=xl/worksheets/sheet4.xml><?xml version="1.0" encoding="utf-8"?>
<worksheet xmlns="http://schemas.openxmlformats.org/spreadsheetml/2006/main" xmlns:r="http://schemas.openxmlformats.org/officeDocument/2006/relationships">
  <dimension ref="B2:H26"/>
  <sheetViews>
    <sheetView showGridLines="0" zoomScalePageLayoutView="0" workbookViewId="0" topLeftCell="A7">
      <selection activeCell="A12" sqref="A12:IV16"/>
    </sheetView>
  </sheetViews>
  <sheetFormatPr defaultColWidth="9.140625" defaultRowHeight="12.75"/>
  <cols>
    <col min="1" max="1" width="2.57421875" style="375" customWidth="1"/>
    <col min="2" max="2" width="47.8515625" style="375" customWidth="1"/>
    <col min="3" max="4" width="12.7109375" style="380" customWidth="1"/>
    <col min="5" max="5" width="22.140625" style="375" customWidth="1"/>
    <col min="6" max="6" width="23.00390625" style="375" customWidth="1"/>
    <col min="7" max="7" width="28.421875" style="375" bestFit="1" customWidth="1"/>
    <col min="8" max="8" width="31.8515625" style="375" customWidth="1"/>
    <col min="9" max="16384" width="9.140625" style="375" customWidth="1"/>
  </cols>
  <sheetData>
    <row r="1" ht="11.25" customHeight="1"/>
    <row r="2" spans="2:8" ht="29.25">
      <c r="B2" s="442" t="s">
        <v>193</v>
      </c>
      <c r="C2" s="442"/>
      <c r="D2" s="442"/>
      <c r="E2" s="442"/>
      <c r="F2" s="442"/>
      <c r="G2" s="442"/>
      <c r="H2" s="442"/>
    </row>
    <row r="3" spans="2:8" ht="29.25">
      <c r="B3" s="442" t="s">
        <v>194</v>
      </c>
      <c r="C3" s="442"/>
      <c r="D3" s="442"/>
      <c r="E3" s="442"/>
      <c r="F3" s="442"/>
      <c r="G3" s="442"/>
      <c r="H3" s="442"/>
    </row>
    <row r="4" spans="2:8" ht="29.25">
      <c r="B4" s="442" t="s">
        <v>198</v>
      </c>
      <c r="C4" s="442"/>
      <c r="D4" s="442"/>
      <c r="E4" s="442"/>
      <c r="F4" s="442"/>
      <c r="G4" s="442"/>
      <c r="H4" s="442"/>
    </row>
    <row r="5" ht="7.5" customHeight="1"/>
    <row r="6" spans="2:8" ht="24" customHeight="1">
      <c r="B6" s="441" t="s">
        <v>204</v>
      </c>
      <c r="C6" s="441"/>
      <c r="D6" s="441"/>
      <c r="E6" s="441"/>
      <c r="F6" s="441"/>
      <c r="G6" s="441"/>
      <c r="H6" s="441"/>
    </row>
    <row r="7" ht="7.5" customHeight="1"/>
    <row r="8" spans="2:8" ht="24.75" customHeight="1">
      <c r="B8" s="376" t="s">
        <v>190</v>
      </c>
      <c r="C8" s="443" t="s">
        <v>186</v>
      </c>
      <c r="D8" s="444"/>
      <c r="E8" s="376" t="s">
        <v>192</v>
      </c>
      <c r="F8" s="376" t="s">
        <v>195</v>
      </c>
      <c r="G8" s="376" t="s">
        <v>379</v>
      </c>
      <c r="H8" s="376" t="s">
        <v>199</v>
      </c>
    </row>
    <row r="9" spans="2:8" ht="24.75" customHeight="1">
      <c r="B9" s="377"/>
      <c r="C9" s="381" t="s">
        <v>187</v>
      </c>
      <c r="D9" s="381" t="s">
        <v>191</v>
      </c>
      <c r="E9" s="377" t="s">
        <v>196</v>
      </c>
      <c r="F9" s="377" t="s">
        <v>197</v>
      </c>
      <c r="G9" s="377" t="s">
        <v>380</v>
      </c>
      <c r="H9" s="377" t="s">
        <v>200</v>
      </c>
    </row>
    <row r="10" spans="2:8" ht="28.5" customHeight="1">
      <c r="B10" s="379" t="s">
        <v>201</v>
      </c>
      <c r="C10" s="382">
        <v>1000000</v>
      </c>
      <c r="D10" s="382"/>
      <c r="E10" s="378"/>
      <c r="F10" s="378"/>
      <c r="G10" s="378"/>
      <c r="H10" s="378"/>
    </row>
    <row r="11" spans="2:8" ht="28.5" customHeight="1">
      <c r="B11" s="379" t="s">
        <v>202</v>
      </c>
      <c r="C11" s="382">
        <v>1000000</v>
      </c>
      <c r="D11" s="382"/>
      <c r="E11" s="378"/>
      <c r="F11" s="378"/>
      <c r="G11" s="378"/>
      <c r="H11" s="378"/>
    </row>
    <row r="12" spans="2:8" ht="28.5" customHeight="1">
      <c r="B12" s="378"/>
      <c r="C12" s="382"/>
      <c r="D12" s="382"/>
      <c r="E12" s="378"/>
      <c r="F12" s="378"/>
      <c r="G12" s="378"/>
      <c r="H12" s="378"/>
    </row>
    <row r="13" spans="2:8" ht="28.5" customHeight="1">
      <c r="B13" s="378"/>
      <c r="C13" s="382"/>
      <c r="D13" s="382"/>
      <c r="E13" s="378"/>
      <c r="F13" s="378"/>
      <c r="G13" s="378"/>
      <c r="H13" s="378"/>
    </row>
    <row r="14" spans="2:8" ht="28.5" customHeight="1">
      <c r="B14" s="378"/>
      <c r="C14" s="382"/>
      <c r="D14" s="382"/>
      <c r="E14" s="378"/>
      <c r="F14" s="378"/>
      <c r="G14" s="378"/>
      <c r="H14" s="378"/>
    </row>
    <row r="15" spans="2:8" ht="28.5" customHeight="1">
      <c r="B15" s="378"/>
      <c r="C15" s="382"/>
      <c r="D15" s="382"/>
      <c r="E15" s="378"/>
      <c r="F15" s="378"/>
      <c r="G15" s="378"/>
      <c r="H15" s="378"/>
    </row>
    <row r="16" spans="2:8" ht="28.5" customHeight="1">
      <c r="B16" s="378"/>
      <c r="C16" s="382"/>
      <c r="D16" s="382"/>
      <c r="E16" s="378"/>
      <c r="F16" s="378"/>
      <c r="G16" s="378"/>
      <c r="H16" s="378"/>
    </row>
    <row r="17" spans="2:8" ht="28.5" customHeight="1">
      <c r="B17" s="378"/>
      <c r="C17" s="382"/>
      <c r="D17" s="382"/>
      <c r="E17" s="378"/>
      <c r="F17" s="378"/>
      <c r="G17" s="378"/>
      <c r="H17" s="378"/>
    </row>
    <row r="18" spans="2:8" ht="28.5" customHeight="1">
      <c r="B18" s="378"/>
      <c r="C18" s="382"/>
      <c r="D18" s="382"/>
      <c r="E18" s="378"/>
      <c r="F18" s="378"/>
      <c r="G18" s="378"/>
      <c r="H18" s="378"/>
    </row>
    <row r="19" spans="2:8" ht="28.5" customHeight="1">
      <c r="B19" s="378"/>
      <c r="C19" s="382"/>
      <c r="D19" s="382"/>
      <c r="E19" s="378"/>
      <c r="F19" s="378"/>
      <c r="G19" s="378"/>
      <c r="H19" s="378"/>
    </row>
    <row r="20" spans="2:8" ht="28.5" customHeight="1">
      <c r="B20" s="378"/>
      <c r="C20" s="382"/>
      <c r="D20" s="382"/>
      <c r="E20" s="378"/>
      <c r="F20" s="378"/>
      <c r="G20" s="378"/>
      <c r="H20" s="378"/>
    </row>
    <row r="21" spans="2:8" ht="28.5" customHeight="1">
      <c r="B21" s="378"/>
      <c r="C21" s="382"/>
      <c r="D21" s="382"/>
      <c r="E21" s="378"/>
      <c r="F21" s="378"/>
      <c r="G21" s="378"/>
      <c r="H21" s="378"/>
    </row>
    <row r="22" spans="2:8" ht="28.5" customHeight="1">
      <c r="B22" s="378"/>
      <c r="C22" s="382"/>
      <c r="D22" s="382"/>
      <c r="E22" s="378"/>
      <c r="F22" s="378"/>
      <c r="G22" s="378"/>
      <c r="H22" s="378"/>
    </row>
    <row r="23" spans="2:8" ht="28.5" customHeight="1">
      <c r="B23" s="378"/>
      <c r="C23" s="382"/>
      <c r="D23" s="382"/>
      <c r="E23" s="378"/>
      <c r="F23" s="378"/>
      <c r="G23" s="378"/>
      <c r="H23" s="378"/>
    </row>
    <row r="24" spans="2:8" ht="28.5" customHeight="1">
      <c r="B24" s="378"/>
      <c r="C24" s="382"/>
      <c r="D24" s="382"/>
      <c r="E24" s="378"/>
      <c r="F24" s="378"/>
      <c r="G24" s="378"/>
      <c r="H24" s="378"/>
    </row>
    <row r="25" spans="2:8" ht="28.5" customHeight="1">
      <c r="B25" s="378"/>
      <c r="C25" s="382"/>
      <c r="D25" s="382"/>
      <c r="E25" s="378"/>
      <c r="F25" s="378"/>
      <c r="G25" s="378"/>
      <c r="H25" s="378"/>
    </row>
    <row r="26" spans="2:8" ht="28.5" customHeight="1">
      <c r="B26" s="378"/>
      <c r="C26" s="382"/>
      <c r="D26" s="382"/>
      <c r="E26" s="378"/>
      <c r="F26" s="378"/>
      <c r="G26" s="378"/>
      <c r="H26" s="378"/>
    </row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</sheetData>
  <sheetProtection/>
  <mergeCells count="5">
    <mergeCell ref="B2:H2"/>
    <mergeCell ref="B4:H4"/>
    <mergeCell ref="B3:H3"/>
    <mergeCell ref="B6:H6"/>
    <mergeCell ref="C8:D8"/>
  </mergeCells>
  <printOptions/>
  <pageMargins left="0.2" right="0.22" top="0.26" bottom="0.3" header="0.17" footer="0.16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H26"/>
  <sheetViews>
    <sheetView showGridLines="0" zoomScalePageLayoutView="0" workbookViewId="0" topLeftCell="A1">
      <selection activeCell="E14" sqref="E14"/>
    </sheetView>
  </sheetViews>
  <sheetFormatPr defaultColWidth="9.140625" defaultRowHeight="12.75"/>
  <cols>
    <col min="1" max="1" width="2.57421875" style="375" customWidth="1"/>
    <col min="2" max="2" width="47.8515625" style="375" customWidth="1"/>
    <col min="3" max="4" width="12.7109375" style="380" customWidth="1"/>
    <col min="5" max="5" width="22.140625" style="375" customWidth="1"/>
    <col min="6" max="6" width="23.00390625" style="375" customWidth="1"/>
    <col min="7" max="7" width="28.421875" style="375" bestFit="1" customWidth="1"/>
    <col min="8" max="8" width="31.8515625" style="375" customWidth="1"/>
    <col min="9" max="16384" width="9.140625" style="375" customWidth="1"/>
  </cols>
  <sheetData>
    <row r="1" ht="11.25" customHeight="1"/>
    <row r="2" spans="2:8" ht="29.25">
      <c r="B2" s="442" t="s">
        <v>193</v>
      </c>
      <c r="C2" s="442"/>
      <c r="D2" s="442"/>
      <c r="E2" s="442"/>
      <c r="F2" s="442"/>
      <c r="G2" s="442"/>
      <c r="H2" s="442"/>
    </row>
    <row r="3" spans="2:8" ht="29.25">
      <c r="B3" s="442" t="s">
        <v>194</v>
      </c>
      <c r="C3" s="442"/>
      <c r="D3" s="442"/>
      <c r="E3" s="442"/>
      <c r="F3" s="442"/>
      <c r="G3" s="442"/>
      <c r="H3" s="442"/>
    </row>
    <row r="4" spans="2:8" ht="29.25">
      <c r="B4" s="442" t="s">
        <v>198</v>
      </c>
      <c r="C4" s="442"/>
      <c r="D4" s="442"/>
      <c r="E4" s="442"/>
      <c r="F4" s="442"/>
      <c r="G4" s="442"/>
      <c r="H4" s="442"/>
    </row>
    <row r="5" ht="7.5" customHeight="1"/>
    <row r="6" spans="2:8" ht="24" customHeight="1">
      <c r="B6" s="441" t="s">
        <v>203</v>
      </c>
      <c r="C6" s="441"/>
      <c r="D6" s="441"/>
      <c r="E6" s="441"/>
      <c r="F6" s="441"/>
      <c r="G6" s="441"/>
      <c r="H6" s="441"/>
    </row>
    <row r="7" ht="7.5" customHeight="1"/>
    <row r="8" spans="2:8" ht="24.75" customHeight="1">
      <c r="B8" s="376" t="s">
        <v>190</v>
      </c>
      <c r="C8" s="443" t="s">
        <v>186</v>
      </c>
      <c r="D8" s="444"/>
      <c r="E8" s="376" t="s">
        <v>192</v>
      </c>
      <c r="F8" s="376" t="s">
        <v>195</v>
      </c>
      <c r="G8" s="376" t="s">
        <v>379</v>
      </c>
      <c r="H8" s="376" t="s">
        <v>199</v>
      </c>
    </row>
    <row r="9" spans="2:8" ht="24.75" customHeight="1">
      <c r="B9" s="377"/>
      <c r="C9" s="381" t="s">
        <v>187</v>
      </c>
      <c r="D9" s="381" t="s">
        <v>191</v>
      </c>
      <c r="E9" s="377" t="s">
        <v>196</v>
      </c>
      <c r="F9" s="377" t="s">
        <v>197</v>
      </c>
      <c r="G9" s="377" t="s">
        <v>380</v>
      </c>
      <c r="H9" s="377" t="s">
        <v>200</v>
      </c>
    </row>
    <row r="10" spans="2:8" ht="28.5" customHeight="1">
      <c r="B10" s="379" t="s">
        <v>205</v>
      </c>
      <c r="C10" s="382">
        <v>1250000</v>
      </c>
      <c r="D10" s="382"/>
      <c r="E10" s="378"/>
      <c r="F10" s="378"/>
      <c r="G10" s="378"/>
      <c r="H10" s="378"/>
    </row>
    <row r="11" spans="2:8" ht="28.5" customHeight="1">
      <c r="B11" s="379"/>
      <c r="C11" s="382"/>
      <c r="D11" s="382"/>
      <c r="E11" s="378"/>
      <c r="F11" s="378"/>
      <c r="G11" s="378"/>
      <c r="H11" s="378"/>
    </row>
    <row r="12" spans="2:8" ht="28.5" customHeight="1">
      <c r="B12" s="379"/>
      <c r="C12" s="382"/>
      <c r="D12" s="382"/>
      <c r="E12" s="378"/>
      <c r="F12" s="378"/>
      <c r="G12" s="378"/>
      <c r="H12" s="378"/>
    </row>
    <row r="13" spans="2:8" ht="28.5" customHeight="1">
      <c r="B13" s="379"/>
      <c r="C13" s="382"/>
      <c r="D13" s="382"/>
      <c r="E13" s="378"/>
      <c r="F13" s="378"/>
      <c r="G13" s="378"/>
      <c r="H13" s="378"/>
    </row>
    <row r="14" spans="2:8" ht="28.5" customHeight="1">
      <c r="B14" s="379"/>
      <c r="C14" s="382"/>
      <c r="D14" s="382"/>
      <c r="E14" s="378"/>
      <c r="F14" s="378"/>
      <c r="G14" s="378"/>
      <c r="H14" s="378"/>
    </row>
    <row r="15" spans="2:8" ht="28.5" customHeight="1">
      <c r="B15" s="378"/>
      <c r="C15" s="382"/>
      <c r="D15" s="382"/>
      <c r="E15" s="378"/>
      <c r="F15" s="378"/>
      <c r="G15" s="378"/>
      <c r="H15" s="378"/>
    </row>
    <row r="16" spans="2:8" ht="28.5" customHeight="1">
      <c r="B16" s="378"/>
      <c r="C16" s="382"/>
      <c r="D16" s="382"/>
      <c r="E16" s="378"/>
      <c r="F16" s="378"/>
      <c r="G16" s="378"/>
      <c r="H16" s="378"/>
    </row>
    <row r="17" spans="2:8" ht="28.5" customHeight="1">
      <c r="B17" s="378"/>
      <c r="C17" s="382"/>
      <c r="D17" s="382"/>
      <c r="E17" s="378"/>
      <c r="F17" s="378"/>
      <c r="G17" s="378"/>
      <c r="H17" s="378"/>
    </row>
    <row r="18" spans="2:8" ht="28.5" customHeight="1">
      <c r="B18" s="378"/>
      <c r="C18" s="382"/>
      <c r="D18" s="382"/>
      <c r="E18" s="378"/>
      <c r="F18" s="378"/>
      <c r="G18" s="378"/>
      <c r="H18" s="378"/>
    </row>
    <row r="19" spans="2:8" ht="28.5" customHeight="1">
      <c r="B19" s="378"/>
      <c r="C19" s="382"/>
      <c r="D19" s="382"/>
      <c r="E19" s="378"/>
      <c r="F19" s="378"/>
      <c r="G19" s="378"/>
      <c r="H19" s="378"/>
    </row>
    <row r="20" spans="2:8" ht="28.5" customHeight="1">
      <c r="B20" s="378"/>
      <c r="C20" s="382"/>
      <c r="D20" s="382"/>
      <c r="E20" s="378"/>
      <c r="F20" s="378"/>
      <c r="G20" s="378"/>
      <c r="H20" s="378"/>
    </row>
    <row r="21" spans="2:8" ht="28.5" customHeight="1">
      <c r="B21" s="378"/>
      <c r="C21" s="382"/>
      <c r="D21" s="382"/>
      <c r="E21" s="378"/>
      <c r="F21" s="378"/>
      <c r="G21" s="378"/>
      <c r="H21" s="378"/>
    </row>
    <row r="22" spans="2:8" ht="28.5" customHeight="1">
      <c r="B22" s="378"/>
      <c r="C22" s="382"/>
      <c r="D22" s="382"/>
      <c r="E22" s="378"/>
      <c r="F22" s="378"/>
      <c r="G22" s="378"/>
      <c r="H22" s="378"/>
    </row>
    <row r="23" spans="2:8" ht="28.5" customHeight="1">
      <c r="B23" s="378"/>
      <c r="C23" s="382"/>
      <c r="D23" s="382"/>
      <c r="E23" s="378"/>
      <c r="F23" s="378"/>
      <c r="G23" s="378"/>
      <c r="H23" s="378"/>
    </row>
    <row r="24" spans="2:8" ht="28.5" customHeight="1">
      <c r="B24" s="378"/>
      <c r="C24" s="382"/>
      <c r="D24" s="382"/>
      <c r="E24" s="378"/>
      <c r="F24" s="378"/>
      <c r="G24" s="378"/>
      <c r="H24" s="378"/>
    </row>
    <row r="25" spans="2:8" ht="28.5" customHeight="1">
      <c r="B25" s="378"/>
      <c r="C25" s="382"/>
      <c r="D25" s="382"/>
      <c r="E25" s="378"/>
      <c r="F25" s="378"/>
      <c r="G25" s="378"/>
      <c r="H25" s="378"/>
    </row>
    <row r="26" spans="2:8" ht="28.5" customHeight="1">
      <c r="B26" s="378"/>
      <c r="C26" s="382"/>
      <c r="D26" s="382"/>
      <c r="E26" s="378"/>
      <c r="F26" s="378"/>
      <c r="G26" s="378"/>
      <c r="H26" s="378"/>
    </row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</sheetData>
  <sheetProtection/>
  <mergeCells count="5">
    <mergeCell ref="B2:H2"/>
    <mergeCell ref="B3:H3"/>
    <mergeCell ref="B4:H4"/>
    <mergeCell ref="B6:H6"/>
    <mergeCell ref="C8:D8"/>
  </mergeCells>
  <printOptions/>
  <pageMargins left="0.2" right="0.22" top="0.26" bottom="0.3" header="0.17" footer="0.16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H26"/>
  <sheetViews>
    <sheetView showGridLines="0" zoomScale="90" zoomScaleNormal="90" zoomScalePageLayoutView="0" workbookViewId="0" topLeftCell="A7">
      <selection activeCell="A13" sqref="A13:IV15"/>
    </sheetView>
  </sheetViews>
  <sheetFormatPr defaultColWidth="9.140625" defaultRowHeight="12.75"/>
  <cols>
    <col min="1" max="1" width="2.57421875" style="375" customWidth="1"/>
    <col min="2" max="2" width="49.7109375" style="375" customWidth="1"/>
    <col min="3" max="4" width="12.7109375" style="380" customWidth="1"/>
    <col min="5" max="5" width="22.140625" style="375" customWidth="1"/>
    <col min="6" max="6" width="23.00390625" style="375" customWidth="1"/>
    <col min="7" max="7" width="28.421875" style="375" bestFit="1" customWidth="1"/>
    <col min="8" max="8" width="31.8515625" style="375" customWidth="1"/>
    <col min="9" max="16384" width="9.140625" style="375" customWidth="1"/>
  </cols>
  <sheetData>
    <row r="1" ht="11.25" customHeight="1"/>
    <row r="2" spans="2:8" ht="29.25">
      <c r="B2" s="442" t="s">
        <v>193</v>
      </c>
      <c r="C2" s="442"/>
      <c r="D2" s="442"/>
      <c r="E2" s="442"/>
      <c r="F2" s="442"/>
      <c r="G2" s="442"/>
      <c r="H2" s="442"/>
    </row>
    <row r="3" spans="2:8" ht="29.25">
      <c r="B3" s="442" t="s">
        <v>194</v>
      </c>
      <c r="C3" s="442"/>
      <c r="D3" s="442"/>
      <c r="E3" s="442"/>
      <c r="F3" s="442"/>
      <c r="G3" s="442"/>
      <c r="H3" s="442"/>
    </row>
    <row r="4" spans="2:8" ht="29.25">
      <c r="B4" s="442" t="s">
        <v>198</v>
      </c>
      <c r="C4" s="442"/>
      <c r="D4" s="442"/>
      <c r="E4" s="442"/>
      <c r="F4" s="442"/>
      <c r="G4" s="442"/>
      <c r="H4" s="442"/>
    </row>
    <row r="5" ht="7.5" customHeight="1"/>
    <row r="6" spans="2:8" ht="24" customHeight="1">
      <c r="B6" s="441" t="s">
        <v>206</v>
      </c>
      <c r="C6" s="441"/>
      <c r="D6" s="441"/>
      <c r="E6" s="441"/>
      <c r="F6" s="441"/>
      <c r="G6" s="441"/>
      <c r="H6" s="441"/>
    </row>
    <row r="7" ht="7.5" customHeight="1"/>
    <row r="8" spans="2:8" ht="24.75" customHeight="1">
      <c r="B8" s="376" t="s">
        <v>190</v>
      </c>
      <c r="C8" s="443" t="s">
        <v>186</v>
      </c>
      <c r="D8" s="444"/>
      <c r="E8" s="376" t="s">
        <v>192</v>
      </c>
      <c r="F8" s="376" t="s">
        <v>195</v>
      </c>
      <c r="G8" s="376" t="s">
        <v>379</v>
      </c>
      <c r="H8" s="376" t="s">
        <v>199</v>
      </c>
    </row>
    <row r="9" spans="2:8" ht="24.75" customHeight="1">
      <c r="B9" s="377"/>
      <c r="C9" s="381" t="s">
        <v>187</v>
      </c>
      <c r="D9" s="381" t="s">
        <v>191</v>
      </c>
      <c r="E9" s="377" t="s">
        <v>196</v>
      </c>
      <c r="F9" s="377" t="s">
        <v>197</v>
      </c>
      <c r="G9" s="377" t="s">
        <v>380</v>
      </c>
      <c r="H9" s="377" t="s">
        <v>200</v>
      </c>
    </row>
    <row r="10" spans="2:8" ht="28.5" customHeight="1">
      <c r="B10" s="379" t="s">
        <v>207</v>
      </c>
      <c r="C10" s="382">
        <v>300000</v>
      </c>
      <c r="D10" s="382"/>
      <c r="E10" s="378"/>
      <c r="F10" s="378"/>
      <c r="G10" s="378"/>
      <c r="H10" s="378"/>
    </row>
    <row r="11" spans="2:8" ht="28.5" customHeight="1">
      <c r="B11" s="383" t="s">
        <v>208</v>
      </c>
      <c r="C11" s="384">
        <v>400000</v>
      </c>
      <c r="D11" s="384"/>
      <c r="E11" s="376"/>
      <c r="F11" s="376"/>
      <c r="G11" s="376"/>
      <c r="H11" s="376"/>
    </row>
    <row r="12" spans="2:8" ht="28.5" customHeight="1">
      <c r="B12" s="385" t="s">
        <v>214</v>
      </c>
      <c r="C12" s="381"/>
      <c r="D12" s="381"/>
      <c r="E12" s="377"/>
      <c r="F12" s="377"/>
      <c r="G12" s="377"/>
      <c r="H12" s="377"/>
    </row>
    <row r="13" spans="2:8" ht="28.5" customHeight="1">
      <c r="B13" s="378"/>
      <c r="C13" s="382"/>
      <c r="D13" s="382"/>
      <c r="E13" s="378"/>
      <c r="F13" s="378"/>
      <c r="G13" s="378"/>
      <c r="H13" s="378"/>
    </row>
    <row r="14" spans="2:8" ht="28.5" customHeight="1">
      <c r="B14" s="378"/>
      <c r="C14" s="382"/>
      <c r="D14" s="382"/>
      <c r="E14" s="378"/>
      <c r="F14" s="378"/>
      <c r="G14" s="378"/>
      <c r="H14" s="378"/>
    </row>
    <row r="15" spans="2:8" ht="28.5" customHeight="1">
      <c r="B15" s="378"/>
      <c r="C15" s="382"/>
      <c r="D15" s="382"/>
      <c r="E15" s="378"/>
      <c r="F15" s="378"/>
      <c r="G15" s="378"/>
      <c r="H15" s="378"/>
    </row>
    <row r="16" spans="2:8" ht="28.5" customHeight="1">
      <c r="B16" s="378"/>
      <c r="C16" s="382"/>
      <c r="D16" s="382"/>
      <c r="E16" s="378"/>
      <c r="F16" s="378"/>
      <c r="G16" s="378"/>
      <c r="H16" s="378"/>
    </row>
    <row r="17" spans="2:8" ht="28.5" customHeight="1">
      <c r="B17" s="378"/>
      <c r="C17" s="382"/>
      <c r="D17" s="382"/>
      <c r="E17" s="378"/>
      <c r="F17" s="378"/>
      <c r="G17" s="378"/>
      <c r="H17" s="378"/>
    </row>
    <row r="18" spans="2:8" ht="28.5" customHeight="1">
      <c r="B18" s="378"/>
      <c r="C18" s="382"/>
      <c r="D18" s="382"/>
      <c r="E18" s="378"/>
      <c r="F18" s="378"/>
      <c r="G18" s="378"/>
      <c r="H18" s="378"/>
    </row>
    <row r="19" spans="2:8" ht="28.5" customHeight="1">
      <c r="B19" s="378"/>
      <c r="C19" s="382"/>
      <c r="D19" s="382"/>
      <c r="E19" s="378"/>
      <c r="F19" s="378"/>
      <c r="G19" s="378"/>
      <c r="H19" s="378"/>
    </row>
    <row r="20" spans="2:8" ht="28.5" customHeight="1">
      <c r="B20" s="378"/>
      <c r="C20" s="382"/>
      <c r="D20" s="382"/>
      <c r="E20" s="378"/>
      <c r="F20" s="378"/>
      <c r="G20" s="378"/>
      <c r="H20" s="378"/>
    </row>
    <row r="21" spans="2:8" ht="28.5" customHeight="1">
      <c r="B21" s="378"/>
      <c r="C21" s="382"/>
      <c r="D21" s="382"/>
      <c r="E21" s="378"/>
      <c r="F21" s="378"/>
      <c r="G21" s="378"/>
      <c r="H21" s="378"/>
    </row>
    <row r="22" spans="2:8" ht="28.5" customHeight="1">
      <c r="B22" s="378"/>
      <c r="C22" s="382"/>
      <c r="D22" s="382"/>
      <c r="E22" s="378"/>
      <c r="F22" s="378"/>
      <c r="G22" s="378"/>
      <c r="H22" s="378"/>
    </row>
    <row r="23" spans="2:8" ht="28.5" customHeight="1">
      <c r="B23" s="378"/>
      <c r="C23" s="382"/>
      <c r="D23" s="382"/>
      <c r="E23" s="378"/>
      <c r="F23" s="378"/>
      <c r="G23" s="378"/>
      <c r="H23" s="378"/>
    </row>
    <row r="24" spans="2:8" ht="28.5" customHeight="1">
      <c r="B24" s="378"/>
      <c r="C24" s="382"/>
      <c r="D24" s="382"/>
      <c r="E24" s="378"/>
      <c r="F24" s="378"/>
      <c r="G24" s="378"/>
      <c r="H24" s="378"/>
    </row>
    <row r="25" spans="2:8" ht="28.5" customHeight="1">
      <c r="B25" s="378"/>
      <c r="C25" s="382"/>
      <c r="D25" s="382"/>
      <c r="E25" s="378"/>
      <c r="F25" s="378"/>
      <c r="G25" s="378"/>
      <c r="H25" s="378"/>
    </row>
    <row r="26" spans="2:8" ht="28.5" customHeight="1">
      <c r="B26" s="378"/>
      <c r="C26" s="382"/>
      <c r="D26" s="382"/>
      <c r="E26" s="378"/>
      <c r="F26" s="378"/>
      <c r="G26" s="378"/>
      <c r="H26" s="378"/>
    </row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</sheetData>
  <sheetProtection/>
  <mergeCells count="5">
    <mergeCell ref="B2:H2"/>
    <mergeCell ref="B3:H3"/>
    <mergeCell ref="B4:H4"/>
    <mergeCell ref="B6:H6"/>
    <mergeCell ref="C8:D8"/>
  </mergeCells>
  <printOptions/>
  <pageMargins left="0.2" right="0.22" top="0.26" bottom="0.3" header="0.17" footer="0.16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H26"/>
  <sheetViews>
    <sheetView showGridLines="0" zoomScalePageLayoutView="0" workbookViewId="0" topLeftCell="A1">
      <selection activeCell="G8" sqref="G8:G9"/>
    </sheetView>
  </sheetViews>
  <sheetFormatPr defaultColWidth="9.140625" defaultRowHeight="12.75"/>
  <cols>
    <col min="1" max="1" width="2.57421875" style="375" customWidth="1"/>
    <col min="2" max="2" width="49.7109375" style="375" customWidth="1"/>
    <col min="3" max="4" width="12.7109375" style="380" customWidth="1"/>
    <col min="5" max="5" width="22.140625" style="375" customWidth="1"/>
    <col min="6" max="6" width="23.00390625" style="375" customWidth="1"/>
    <col min="7" max="7" width="28.421875" style="375" bestFit="1" customWidth="1"/>
    <col min="8" max="8" width="31.8515625" style="375" customWidth="1"/>
    <col min="9" max="16384" width="9.140625" style="375" customWidth="1"/>
  </cols>
  <sheetData>
    <row r="1" ht="11.25" customHeight="1"/>
    <row r="2" spans="2:8" ht="29.25">
      <c r="B2" s="442" t="s">
        <v>193</v>
      </c>
      <c r="C2" s="442"/>
      <c r="D2" s="442"/>
      <c r="E2" s="442"/>
      <c r="F2" s="442"/>
      <c r="G2" s="442"/>
      <c r="H2" s="442"/>
    </row>
    <row r="3" spans="2:8" ht="29.25">
      <c r="B3" s="442" t="s">
        <v>194</v>
      </c>
      <c r="C3" s="442"/>
      <c r="D3" s="442"/>
      <c r="E3" s="442"/>
      <c r="F3" s="442"/>
      <c r="G3" s="442"/>
      <c r="H3" s="442"/>
    </row>
    <row r="4" spans="2:8" ht="29.25">
      <c r="B4" s="442" t="s">
        <v>198</v>
      </c>
      <c r="C4" s="442"/>
      <c r="D4" s="442"/>
      <c r="E4" s="442"/>
      <c r="F4" s="442"/>
      <c r="G4" s="442"/>
      <c r="H4" s="442"/>
    </row>
    <row r="5" ht="7.5" customHeight="1"/>
    <row r="6" spans="2:8" ht="24" customHeight="1">
      <c r="B6" s="441" t="s">
        <v>222</v>
      </c>
      <c r="C6" s="441"/>
      <c r="D6" s="441"/>
      <c r="E6" s="441"/>
      <c r="F6" s="441"/>
      <c r="G6" s="441"/>
      <c r="H6" s="441"/>
    </row>
    <row r="7" ht="7.5" customHeight="1"/>
    <row r="8" spans="2:8" ht="24.75" customHeight="1">
      <c r="B8" s="376" t="s">
        <v>190</v>
      </c>
      <c r="C8" s="443" t="s">
        <v>186</v>
      </c>
      <c r="D8" s="444"/>
      <c r="E8" s="376" t="s">
        <v>192</v>
      </c>
      <c r="F8" s="376" t="s">
        <v>195</v>
      </c>
      <c r="G8" s="376" t="s">
        <v>379</v>
      </c>
      <c r="H8" s="376" t="s">
        <v>199</v>
      </c>
    </row>
    <row r="9" spans="2:8" ht="24.75" customHeight="1">
      <c r="B9" s="377"/>
      <c r="C9" s="381" t="s">
        <v>187</v>
      </c>
      <c r="D9" s="381" t="s">
        <v>191</v>
      </c>
      <c r="E9" s="377" t="s">
        <v>196</v>
      </c>
      <c r="F9" s="377" t="s">
        <v>197</v>
      </c>
      <c r="G9" s="377" t="s">
        <v>380</v>
      </c>
      <c r="H9" s="377" t="s">
        <v>200</v>
      </c>
    </row>
    <row r="10" spans="2:8" s="386" customFormat="1" ht="28.5" customHeight="1">
      <c r="B10" s="383" t="s">
        <v>223</v>
      </c>
      <c r="C10" s="384">
        <v>825000</v>
      </c>
      <c r="D10" s="384"/>
      <c r="E10" s="376"/>
      <c r="F10" s="376"/>
      <c r="G10" s="376"/>
      <c r="H10" s="376"/>
    </row>
    <row r="11" spans="2:8" s="386" customFormat="1" ht="28.5" customHeight="1">
      <c r="B11" s="385" t="s">
        <v>224</v>
      </c>
      <c r="C11" s="381"/>
      <c r="D11" s="381"/>
      <c r="E11" s="377"/>
      <c r="F11" s="377"/>
      <c r="G11" s="377"/>
      <c r="H11" s="377"/>
    </row>
    <row r="12" spans="2:8" ht="28.5" customHeight="1">
      <c r="B12" s="379"/>
      <c r="C12" s="382"/>
      <c r="D12" s="382"/>
      <c r="E12" s="378"/>
      <c r="F12" s="378"/>
      <c r="G12" s="378"/>
      <c r="H12" s="378"/>
    </row>
    <row r="13" spans="2:8" ht="28.5" customHeight="1">
      <c r="B13" s="379"/>
      <c r="C13" s="382"/>
      <c r="D13" s="382"/>
      <c r="E13" s="378"/>
      <c r="F13" s="378"/>
      <c r="G13" s="378"/>
      <c r="H13" s="378"/>
    </row>
    <row r="14" spans="2:8" ht="28.5" customHeight="1">
      <c r="B14" s="379"/>
      <c r="C14" s="382"/>
      <c r="D14" s="382"/>
      <c r="E14" s="378"/>
      <c r="F14" s="378"/>
      <c r="G14" s="378"/>
      <c r="H14" s="378"/>
    </row>
    <row r="15" spans="2:8" ht="28.5" customHeight="1">
      <c r="B15" s="378"/>
      <c r="C15" s="382"/>
      <c r="D15" s="382"/>
      <c r="E15" s="378"/>
      <c r="F15" s="378"/>
      <c r="G15" s="378"/>
      <c r="H15" s="378"/>
    </row>
    <row r="16" spans="2:8" ht="28.5" customHeight="1">
      <c r="B16" s="378"/>
      <c r="C16" s="382"/>
      <c r="D16" s="382"/>
      <c r="E16" s="378"/>
      <c r="F16" s="378"/>
      <c r="G16" s="378"/>
      <c r="H16" s="378"/>
    </row>
    <row r="17" spans="2:8" ht="28.5" customHeight="1">
      <c r="B17" s="378"/>
      <c r="C17" s="382"/>
      <c r="D17" s="382"/>
      <c r="E17" s="378"/>
      <c r="F17" s="378"/>
      <c r="G17" s="378"/>
      <c r="H17" s="378"/>
    </row>
    <row r="18" spans="2:8" ht="28.5" customHeight="1">
      <c r="B18" s="378"/>
      <c r="C18" s="382"/>
      <c r="D18" s="382"/>
      <c r="E18" s="378"/>
      <c r="F18" s="378"/>
      <c r="G18" s="378"/>
      <c r="H18" s="378"/>
    </row>
    <row r="19" spans="2:8" ht="28.5" customHeight="1">
      <c r="B19" s="378"/>
      <c r="C19" s="382"/>
      <c r="D19" s="382"/>
      <c r="E19" s="378"/>
      <c r="F19" s="378"/>
      <c r="G19" s="378"/>
      <c r="H19" s="378"/>
    </row>
    <row r="20" spans="2:8" ht="28.5" customHeight="1">
      <c r="B20" s="378"/>
      <c r="C20" s="382"/>
      <c r="D20" s="382"/>
      <c r="E20" s="378"/>
      <c r="F20" s="378"/>
      <c r="G20" s="378"/>
      <c r="H20" s="378"/>
    </row>
    <row r="21" spans="2:8" ht="28.5" customHeight="1">
      <c r="B21" s="378"/>
      <c r="C21" s="382"/>
      <c r="D21" s="382"/>
      <c r="E21" s="378"/>
      <c r="F21" s="378"/>
      <c r="G21" s="378"/>
      <c r="H21" s="378"/>
    </row>
    <row r="22" spans="2:8" ht="28.5" customHeight="1">
      <c r="B22" s="378"/>
      <c r="C22" s="382"/>
      <c r="D22" s="382"/>
      <c r="E22" s="378"/>
      <c r="F22" s="378"/>
      <c r="G22" s="378"/>
      <c r="H22" s="378"/>
    </row>
    <row r="23" spans="2:8" ht="28.5" customHeight="1">
      <c r="B23" s="378"/>
      <c r="C23" s="382"/>
      <c r="D23" s="382"/>
      <c r="E23" s="378"/>
      <c r="F23" s="378"/>
      <c r="G23" s="378"/>
      <c r="H23" s="378"/>
    </row>
    <row r="24" spans="2:8" ht="28.5" customHeight="1">
      <c r="B24" s="378"/>
      <c r="C24" s="382"/>
      <c r="D24" s="382"/>
      <c r="E24" s="378"/>
      <c r="F24" s="378"/>
      <c r="G24" s="378"/>
      <c r="H24" s="378"/>
    </row>
    <row r="25" spans="2:8" ht="28.5" customHeight="1">
      <c r="B25" s="378"/>
      <c r="C25" s="382"/>
      <c r="D25" s="382"/>
      <c r="E25" s="378"/>
      <c r="F25" s="378"/>
      <c r="G25" s="378"/>
      <c r="H25" s="378"/>
    </row>
    <row r="26" spans="2:8" ht="28.5" customHeight="1">
      <c r="B26" s="378"/>
      <c r="C26" s="382"/>
      <c r="D26" s="382"/>
      <c r="E26" s="378"/>
      <c r="F26" s="378"/>
      <c r="G26" s="378"/>
      <c r="H26" s="378"/>
    </row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</sheetData>
  <sheetProtection/>
  <mergeCells count="5">
    <mergeCell ref="B2:H2"/>
    <mergeCell ref="B3:H3"/>
    <mergeCell ref="B4:H4"/>
    <mergeCell ref="B6:H6"/>
    <mergeCell ref="C8:D8"/>
  </mergeCells>
  <printOptions/>
  <pageMargins left="0.2" right="0.22" top="0.26" bottom="0.3" header="0.17" footer="0.16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H26"/>
  <sheetViews>
    <sheetView showGridLines="0" zoomScalePageLayoutView="0" workbookViewId="0" topLeftCell="A1">
      <selection activeCell="G8" sqref="G8:G9"/>
    </sheetView>
  </sheetViews>
  <sheetFormatPr defaultColWidth="9.140625" defaultRowHeight="12.75"/>
  <cols>
    <col min="1" max="1" width="2.57421875" style="375" customWidth="1"/>
    <col min="2" max="2" width="49.7109375" style="375" customWidth="1"/>
    <col min="3" max="4" width="12.7109375" style="380" customWidth="1"/>
    <col min="5" max="5" width="22.140625" style="375" customWidth="1"/>
    <col min="6" max="6" width="23.00390625" style="375" customWidth="1"/>
    <col min="7" max="7" width="28.421875" style="375" bestFit="1" customWidth="1"/>
    <col min="8" max="8" width="31.8515625" style="375" customWidth="1"/>
    <col min="9" max="16384" width="9.140625" style="375" customWidth="1"/>
  </cols>
  <sheetData>
    <row r="1" ht="11.25" customHeight="1"/>
    <row r="2" spans="2:8" ht="29.25">
      <c r="B2" s="442" t="s">
        <v>193</v>
      </c>
      <c r="C2" s="442"/>
      <c r="D2" s="442"/>
      <c r="E2" s="442"/>
      <c r="F2" s="442"/>
      <c r="G2" s="442"/>
      <c r="H2" s="442"/>
    </row>
    <row r="3" spans="2:8" ht="29.25">
      <c r="B3" s="442" t="s">
        <v>194</v>
      </c>
      <c r="C3" s="442"/>
      <c r="D3" s="442"/>
      <c r="E3" s="442"/>
      <c r="F3" s="442"/>
      <c r="G3" s="442"/>
      <c r="H3" s="442"/>
    </row>
    <row r="4" spans="2:8" ht="29.25">
      <c r="B4" s="442" t="s">
        <v>198</v>
      </c>
      <c r="C4" s="442"/>
      <c r="D4" s="442"/>
      <c r="E4" s="442"/>
      <c r="F4" s="442"/>
      <c r="G4" s="442"/>
      <c r="H4" s="442"/>
    </row>
    <row r="5" ht="7.5" customHeight="1"/>
    <row r="6" spans="2:8" ht="24" customHeight="1">
      <c r="B6" s="441" t="s">
        <v>225</v>
      </c>
      <c r="C6" s="441"/>
      <c r="D6" s="441"/>
      <c r="E6" s="441"/>
      <c r="F6" s="441"/>
      <c r="G6" s="441"/>
      <c r="H6" s="441"/>
    </row>
    <row r="7" ht="7.5" customHeight="1"/>
    <row r="8" spans="2:8" ht="24.75" customHeight="1">
      <c r="B8" s="376" t="s">
        <v>190</v>
      </c>
      <c r="C8" s="443" t="s">
        <v>186</v>
      </c>
      <c r="D8" s="444"/>
      <c r="E8" s="376" t="s">
        <v>192</v>
      </c>
      <c r="F8" s="376" t="s">
        <v>195</v>
      </c>
      <c r="G8" s="376" t="s">
        <v>379</v>
      </c>
      <c r="H8" s="376" t="s">
        <v>199</v>
      </c>
    </row>
    <row r="9" spans="2:8" ht="24.75" customHeight="1">
      <c r="B9" s="377"/>
      <c r="C9" s="381" t="s">
        <v>187</v>
      </c>
      <c r="D9" s="381" t="s">
        <v>191</v>
      </c>
      <c r="E9" s="377" t="s">
        <v>196</v>
      </c>
      <c r="F9" s="377" t="s">
        <v>197</v>
      </c>
      <c r="G9" s="377" t="s">
        <v>380</v>
      </c>
      <c r="H9" s="377" t="s">
        <v>200</v>
      </c>
    </row>
    <row r="10" spans="2:8" s="386" customFormat="1" ht="28.5" customHeight="1">
      <c r="B10" s="383" t="s">
        <v>226</v>
      </c>
      <c r="C10" s="384">
        <v>250000</v>
      </c>
      <c r="D10" s="384"/>
      <c r="E10" s="376"/>
      <c r="F10" s="376"/>
      <c r="G10" s="376"/>
      <c r="H10" s="376"/>
    </row>
    <row r="11" spans="2:8" ht="28.5" customHeight="1">
      <c r="B11" s="379" t="s">
        <v>227</v>
      </c>
      <c r="C11" s="382">
        <v>220000</v>
      </c>
      <c r="D11" s="382"/>
      <c r="E11" s="378"/>
      <c r="F11" s="378"/>
      <c r="G11" s="378"/>
      <c r="H11" s="378"/>
    </row>
    <row r="12" spans="2:8" ht="28.5" customHeight="1">
      <c r="B12" s="379"/>
      <c r="C12" s="382"/>
      <c r="D12" s="382"/>
      <c r="E12" s="378"/>
      <c r="F12" s="378"/>
      <c r="G12" s="378"/>
      <c r="H12" s="378"/>
    </row>
    <row r="13" spans="2:8" ht="28.5" customHeight="1">
      <c r="B13" s="379"/>
      <c r="C13" s="382"/>
      <c r="D13" s="382"/>
      <c r="E13" s="378"/>
      <c r="F13" s="378"/>
      <c r="G13" s="378"/>
      <c r="H13" s="378"/>
    </row>
    <row r="14" spans="2:8" ht="28.5" customHeight="1">
      <c r="B14" s="379"/>
      <c r="C14" s="382"/>
      <c r="D14" s="382"/>
      <c r="E14" s="378"/>
      <c r="F14" s="378"/>
      <c r="G14" s="378"/>
      <c r="H14" s="378"/>
    </row>
    <row r="15" spans="2:8" ht="28.5" customHeight="1">
      <c r="B15" s="378"/>
      <c r="C15" s="382"/>
      <c r="D15" s="382"/>
      <c r="E15" s="378"/>
      <c r="F15" s="378"/>
      <c r="G15" s="378"/>
      <c r="H15" s="378"/>
    </row>
    <row r="16" spans="2:8" ht="28.5" customHeight="1">
      <c r="B16" s="378"/>
      <c r="C16" s="382"/>
      <c r="D16" s="382"/>
      <c r="E16" s="378"/>
      <c r="F16" s="378"/>
      <c r="G16" s="378"/>
      <c r="H16" s="378"/>
    </row>
    <row r="17" spans="2:8" ht="28.5" customHeight="1">
      <c r="B17" s="378"/>
      <c r="C17" s="382"/>
      <c r="D17" s="382"/>
      <c r="E17" s="378"/>
      <c r="F17" s="378"/>
      <c r="G17" s="378"/>
      <c r="H17" s="378"/>
    </row>
    <row r="18" spans="2:8" ht="28.5" customHeight="1">
      <c r="B18" s="378"/>
      <c r="C18" s="382"/>
      <c r="D18" s="382"/>
      <c r="E18" s="378"/>
      <c r="F18" s="378"/>
      <c r="G18" s="378"/>
      <c r="H18" s="378"/>
    </row>
    <row r="19" spans="2:8" ht="28.5" customHeight="1">
      <c r="B19" s="378"/>
      <c r="C19" s="382"/>
      <c r="D19" s="382"/>
      <c r="E19" s="378"/>
      <c r="F19" s="378"/>
      <c r="G19" s="378"/>
      <c r="H19" s="378"/>
    </row>
    <row r="20" spans="2:8" ht="28.5" customHeight="1">
      <c r="B20" s="378"/>
      <c r="C20" s="382"/>
      <c r="D20" s="382"/>
      <c r="E20" s="378"/>
      <c r="F20" s="378"/>
      <c r="G20" s="378"/>
      <c r="H20" s="378"/>
    </row>
    <row r="21" spans="2:8" ht="28.5" customHeight="1">
      <c r="B21" s="378"/>
      <c r="C21" s="382"/>
      <c r="D21" s="382"/>
      <c r="E21" s="378"/>
      <c r="F21" s="378"/>
      <c r="G21" s="378"/>
      <c r="H21" s="378"/>
    </row>
    <row r="22" spans="2:8" ht="28.5" customHeight="1">
      <c r="B22" s="378"/>
      <c r="C22" s="382"/>
      <c r="D22" s="382"/>
      <c r="E22" s="378"/>
      <c r="F22" s="378"/>
      <c r="G22" s="378"/>
      <c r="H22" s="378"/>
    </row>
    <row r="23" spans="2:8" ht="28.5" customHeight="1">
      <c r="B23" s="378"/>
      <c r="C23" s="382"/>
      <c r="D23" s="382"/>
      <c r="E23" s="378"/>
      <c r="F23" s="378"/>
      <c r="G23" s="378"/>
      <c r="H23" s="378"/>
    </row>
    <row r="24" spans="2:8" ht="28.5" customHeight="1">
      <c r="B24" s="378"/>
      <c r="C24" s="382"/>
      <c r="D24" s="382"/>
      <c r="E24" s="378"/>
      <c r="F24" s="378"/>
      <c r="G24" s="378"/>
      <c r="H24" s="378"/>
    </row>
    <row r="25" spans="2:8" ht="28.5" customHeight="1">
      <c r="B25" s="378"/>
      <c r="C25" s="382"/>
      <c r="D25" s="382"/>
      <c r="E25" s="378"/>
      <c r="F25" s="378"/>
      <c r="G25" s="378"/>
      <c r="H25" s="378"/>
    </row>
    <row r="26" spans="2:8" ht="28.5" customHeight="1">
      <c r="B26" s="378"/>
      <c r="C26" s="382"/>
      <c r="D26" s="382"/>
      <c r="E26" s="378"/>
      <c r="F26" s="378"/>
      <c r="G26" s="378"/>
      <c r="H26" s="378"/>
    </row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</sheetData>
  <sheetProtection/>
  <mergeCells count="5">
    <mergeCell ref="B2:H2"/>
    <mergeCell ref="B3:H3"/>
    <mergeCell ref="B4:H4"/>
    <mergeCell ref="B6:H6"/>
    <mergeCell ref="C8:D8"/>
  </mergeCells>
  <printOptions/>
  <pageMargins left="0.2" right="0.22" top="0.26" bottom="0.3" header="0.17" footer="0.16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H26"/>
  <sheetViews>
    <sheetView showGridLines="0" zoomScalePageLayoutView="0" workbookViewId="0" topLeftCell="A1">
      <selection activeCell="G8" sqref="G8:G9"/>
    </sheetView>
  </sheetViews>
  <sheetFormatPr defaultColWidth="9.140625" defaultRowHeight="12.75"/>
  <cols>
    <col min="1" max="1" width="2.57421875" style="375" customWidth="1"/>
    <col min="2" max="2" width="51.00390625" style="375" customWidth="1"/>
    <col min="3" max="4" width="12.7109375" style="380" customWidth="1"/>
    <col min="5" max="5" width="21.28125" style="375" customWidth="1"/>
    <col min="6" max="6" width="22.421875" style="375" customWidth="1"/>
    <col min="7" max="7" width="28.421875" style="375" bestFit="1" customWidth="1"/>
    <col min="8" max="8" width="31.8515625" style="375" customWidth="1"/>
    <col min="9" max="16384" width="9.140625" style="375" customWidth="1"/>
  </cols>
  <sheetData>
    <row r="1" ht="11.25" customHeight="1"/>
    <row r="2" spans="2:8" ht="29.25">
      <c r="B2" s="442" t="s">
        <v>193</v>
      </c>
      <c r="C2" s="442"/>
      <c r="D2" s="442"/>
      <c r="E2" s="442"/>
      <c r="F2" s="442"/>
      <c r="G2" s="442"/>
      <c r="H2" s="442"/>
    </row>
    <row r="3" spans="2:8" ht="29.25">
      <c r="B3" s="442" t="s">
        <v>194</v>
      </c>
      <c r="C3" s="442"/>
      <c r="D3" s="442"/>
      <c r="E3" s="442"/>
      <c r="F3" s="442"/>
      <c r="G3" s="442"/>
      <c r="H3" s="442"/>
    </row>
    <row r="4" spans="2:8" ht="29.25">
      <c r="B4" s="442" t="s">
        <v>198</v>
      </c>
      <c r="C4" s="442"/>
      <c r="D4" s="442"/>
      <c r="E4" s="442"/>
      <c r="F4" s="442"/>
      <c r="G4" s="442"/>
      <c r="H4" s="442"/>
    </row>
    <row r="5" ht="7.5" customHeight="1"/>
    <row r="6" spans="2:8" ht="24" customHeight="1">
      <c r="B6" s="441" t="s">
        <v>303</v>
      </c>
      <c r="C6" s="441"/>
      <c r="D6" s="441"/>
      <c r="E6" s="441"/>
      <c r="F6" s="441"/>
      <c r="G6" s="441"/>
      <c r="H6" s="441"/>
    </row>
    <row r="7" ht="7.5" customHeight="1"/>
    <row r="8" spans="2:8" ht="24.75" customHeight="1">
      <c r="B8" s="376" t="s">
        <v>190</v>
      </c>
      <c r="C8" s="443" t="s">
        <v>186</v>
      </c>
      <c r="D8" s="444"/>
      <c r="E8" s="376" t="s">
        <v>192</v>
      </c>
      <c r="F8" s="376" t="s">
        <v>195</v>
      </c>
      <c r="G8" s="376" t="s">
        <v>379</v>
      </c>
      <c r="H8" s="376" t="s">
        <v>199</v>
      </c>
    </row>
    <row r="9" spans="2:8" ht="24.75" customHeight="1">
      <c r="B9" s="377"/>
      <c r="C9" s="381" t="s">
        <v>187</v>
      </c>
      <c r="D9" s="381" t="s">
        <v>191</v>
      </c>
      <c r="E9" s="377" t="s">
        <v>196</v>
      </c>
      <c r="F9" s="377" t="s">
        <v>197</v>
      </c>
      <c r="G9" s="377" t="s">
        <v>380</v>
      </c>
      <c r="H9" s="377" t="s">
        <v>200</v>
      </c>
    </row>
    <row r="10" spans="2:8" s="386" customFormat="1" ht="28.5" customHeight="1">
      <c r="B10" s="389" t="s">
        <v>304</v>
      </c>
      <c r="C10" s="384">
        <v>20000</v>
      </c>
      <c r="D10" s="384"/>
      <c r="E10" s="376"/>
      <c r="F10" s="376"/>
      <c r="G10" s="376"/>
      <c r="H10" s="376"/>
    </row>
    <row r="11" spans="2:8" s="386" customFormat="1" ht="28.5" customHeight="1">
      <c r="B11" s="391" t="s">
        <v>305</v>
      </c>
      <c r="C11" s="393"/>
      <c r="D11" s="393"/>
      <c r="E11" s="394"/>
      <c r="F11" s="394"/>
      <c r="G11" s="394"/>
      <c r="H11" s="394"/>
    </row>
    <row r="12" spans="2:8" s="386" customFormat="1" ht="28.5" customHeight="1">
      <c r="B12" s="389" t="s">
        <v>309</v>
      </c>
      <c r="C12" s="384">
        <v>30000</v>
      </c>
      <c r="D12" s="384"/>
      <c r="E12" s="376"/>
      <c r="F12" s="376"/>
      <c r="G12" s="376"/>
      <c r="H12" s="376"/>
    </row>
    <row r="13" spans="2:8" s="386" customFormat="1" ht="28.5" customHeight="1">
      <c r="B13" s="391" t="s">
        <v>306</v>
      </c>
      <c r="C13" s="393"/>
      <c r="D13" s="393"/>
      <c r="E13" s="394"/>
      <c r="F13" s="394"/>
      <c r="G13" s="394"/>
      <c r="H13" s="394"/>
    </row>
    <row r="14" spans="2:8" s="386" customFormat="1" ht="28.5" customHeight="1">
      <c r="B14" s="391" t="s">
        <v>307</v>
      </c>
      <c r="C14" s="393"/>
      <c r="D14" s="393"/>
      <c r="E14" s="394"/>
      <c r="F14" s="394"/>
      <c r="G14" s="394"/>
      <c r="H14" s="394"/>
    </row>
    <row r="15" spans="2:8" s="386" customFormat="1" ht="28.5" customHeight="1">
      <c r="B15" s="329" t="s">
        <v>308</v>
      </c>
      <c r="C15" s="381"/>
      <c r="D15" s="381"/>
      <c r="E15" s="377"/>
      <c r="F15" s="377"/>
      <c r="G15" s="377"/>
      <c r="H15" s="377"/>
    </row>
    <row r="16" spans="2:8" s="386" customFormat="1" ht="28.5" customHeight="1">
      <c r="B16" s="389" t="s">
        <v>310</v>
      </c>
      <c r="C16" s="384">
        <v>20000</v>
      </c>
      <c r="D16" s="384"/>
      <c r="E16" s="376"/>
      <c r="F16" s="376"/>
      <c r="G16" s="376"/>
      <c r="H16" s="376"/>
    </row>
    <row r="17" spans="2:8" s="386" customFormat="1" ht="28.5" customHeight="1">
      <c r="B17" s="329" t="s">
        <v>311</v>
      </c>
      <c r="C17" s="381"/>
      <c r="D17" s="381"/>
      <c r="E17" s="377"/>
      <c r="F17" s="377"/>
      <c r="G17" s="377"/>
      <c r="H17" s="377"/>
    </row>
    <row r="18" spans="2:8" s="386" customFormat="1" ht="28.5" customHeight="1">
      <c r="B18" s="389" t="s">
        <v>314</v>
      </c>
      <c r="C18" s="384">
        <v>20000</v>
      </c>
      <c r="D18" s="384"/>
      <c r="E18" s="376"/>
      <c r="F18" s="376"/>
      <c r="G18" s="376"/>
      <c r="H18" s="376"/>
    </row>
    <row r="19" spans="2:8" s="386" customFormat="1" ht="28.5" customHeight="1">
      <c r="B19" s="391" t="s">
        <v>312</v>
      </c>
      <c r="C19" s="393"/>
      <c r="D19" s="393"/>
      <c r="E19" s="394"/>
      <c r="F19" s="394"/>
      <c r="G19" s="394"/>
      <c r="H19" s="394"/>
    </row>
    <row r="20" spans="2:8" s="386" customFormat="1" ht="28.5" customHeight="1">
      <c r="B20" s="329" t="s">
        <v>313</v>
      </c>
      <c r="C20" s="381"/>
      <c r="D20" s="381"/>
      <c r="E20" s="377"/>
      <c r="F20" s="377"/>
      <c r="G20" s="377"/>
      <c r="H20" s="377"/>
    </row>
    <row r="21" spans="2:8" s="386" customFormat="1" ht="28.5" customHeight="1">
      <c r="B21" s="389" t="s">
        <v>315</v>
      </c>
      <c r="C21" s="384">
        <v>30000</v>
      </c>
      <c r="D21" s="384"/>
      <c r="E21" s="376"/>
      <c r="F21" s="376"/>
      <c r="G21" s="376"/>
      <c r="H21" s="376"/>
    </row>
    <row r="22" spans="2:8" s="386" customFormat="1" ht="28.5" customHeight="1">
      <c r="B22" s="391" t="s">
        <v>316</v>
      </c>
      <c r="C22" s="393"/>
      <c r="D22" s="393"/>
      <c r="E22" s="394"/>
      <c r="F22" s="394"/>
      <c r="G22" s="394"/>
      <c r="H22" s="394"/>
    </row>
    <row r="23" spans="2:8" s="386" customFormat="1" ht="28.5" customHeight="1">
      <c r="B23" s="329" t="s">
        <v>317</v>
      </c>
      <c r="C23" s="381"/>
      <c r="D23" s="381"/>
      <c r="E23" s="377"/>
      <c r="F23" s="377"/>
      <c r="G23" s="377"/>
      <c r="H23" s="377"/>
    </row>
    <row r="24" spans="2:8" s="386" customFormat="1" ht="28.5" customHeight="1">
      <c r="B24" s="389" t="s">
        <v>318</v>
      </c>
      <c r="C24" s="384">
        <v>30000</v>
      </c>
      <c r="D24" s="384"/>
      <c r="E24" s="376"/>
      <c r="F24" s="376"/>
      <c r="G24" s="376"/>
      <c r="H24" s="376"/>
    </row>
    <row r="25" spans="2:8" s="386" customFormat="1" ht="28.5" customHeight="1">
      <c r="B25" s="399" t="s">
        <v>319</v>
      </c>
      <c r="C25" s="393"/>
      <c r="D25" s="393"/>
      <c r="E25" s="394"/>
      <c r="F25" s="394"/>
      <c r="G25" s="394"/>
      <c r="H25" s="394"/>
    </row>
    <row r="26" spans="2:8" s="386" customFormat="1" ht="28.5" customHeight="1">
      <c r="B26" s="377" t="s">
        <v>320</v>
      </c>
      <c r="C26" s="381"/>
      <c r="D26" s="381"/>
      <c r="E26" s="377"/>
      <c r="F26" s="377"/>
      <c r="G26" s="377"/>
      <c r="H26" s="377"/>
    </row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</sheetData>
  <sheetProtection/>
  <mergeCells count="5">
    <mergeCell ref="B2:H2"/>
    <mergeCell ref="B3:H3"/>
    <mergeCell ref="B4:H4"/>
    <mergeCell ref="B6:H6"/>
    <mergeCell ref="C8:D8"/>
  </mergeCells>
  <printOptions/>
  <pageMargins left="0.2" right="0.22" top="0.26" bottom="0.3" header="0.17" footer="0.16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cc</cp:lastModifiedBy>
  <cp:lastPrinted>2011-06-24T03:03:59Z</cp:lastPrinted>
  <dcterms:created xsi:type="dcterms:W3CDTF">2008-06-30T03:18:43Z</dcterms:created>
  <dcterms:modified xsi:type="dcterms:W3CDTF">2016-07-25T07:25:33Z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