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8\"/>
    </mc:Choice>
  </mc:AlternateContent>
  <bookViews>
    <workbookView xWindow="0" yWindow="0" windowWidth="21600" windowHeight="9750" activeTab="2"/>
  </bookViews>
  <sheets>
    <sheet name="ภาคเรียนที่_1_2558" sheetId="1" r:id="rId1"/>
    <sheet name="ภาคเรียนที่_2_2558" sheetId="2" r:id="rId2"/>
    <sheet name="ภาคฤดูร้อน_2558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J9" i="3"/>
  <c r="I9" i="3"/>
  <c r="H9" i="3"/>
  <c r="K8" i="3"/>
  <c r="J8" i="3"/>
  <c r="I8" i="3"/>
  <c r="H8" i="3"/>
  <c r="K6" i="3" l="1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  <c r="K71" i="2" l="1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8" i="2" l="1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7" i="2" l="1"/>
  <c r="J7" i="2"/>
  <c r="I7" i="2"/>
  <c r="H7" i="2"/>
  <c r="K5" i="2"/>
  <c r="J5" i="2"/>
  <c r="I5" i="2"/>
  <c r="H5" i="2"/>
  <c r="K4" i="2"/>
  <c r="J4" i="2"/>
  <c r="I4" i="2"/>
  <c r="H4" i="2"/>
  <c r="K3" i="2"/>
  <c r="J3" i="2"/>
  <c r="I3" i="2"/>
  <c r="H3" i="2"/>
  <c r="K2" i="2"/>
  <c r="J2" i="2"/>
  <c r="I2" i="2"/>
  <c r="H2" i="2"/>
  <c r="K71" i="1" l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0" i="1" l="1"/>
  <c r="J60" i="1"/>
  <c r="I60" i="1"/>
  <c r="H60" i="1"/>
  <c r="K59" i="1"/>
  <c r="J59" i="1"/>
  <c r="I59" i="1"/>
  <c r="H59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</calcChain>
</file>

<file path=xl/sharedStrings.xml><?xml version="1.0" encoding="utf-8"?>
<sst xmlns="http://schemas.openxmlformats.org/spreadsheetml/2006/main" count="1193" uniqueCount="328">
  <si>
    <t>ปริญญาตรี ภาคปกติ</t>
  </si>
  <si>
    <t>พัทลุง</t>
  </si>
  <si>
    <t>คณะเทคโนโลยีและการพัฒนาชุมชน</t>
  </si>
  <si>
    <t>สัตวศาสตร์</t>
  </si>
  <si>
    <t>สมัคร แก้วสุกแสง,สรพงค์ เบญจศรี</t>
  </si>
  <si>
    <t>0402311</t>
  </si>
  <si>
    <t>ระบบการผลิตและการจัดการโคเนื้อ</t>
  </si>
  <si>
    <t>3 (2-3-4)</t>
  </si>
  <si>
    <t>จิราพร ปานเจริญ,สุภาพร สมรูป,สุรศักดิ์ คชภักดี</t>
  </si>
  <si>
    <t>0402312</t>
  </si>
  <si>
    <t>ระบบการผลิตและการจัดการโคนม</t>
  </si>
  <si>
    <t>0402313</t>
  </si>
  <si>
    <t>เทคโนโลยีการผลิตสัตว์</t>
  </si>
  <si>
    <t>สุรศักดิ์ คชภักดี</t>
  </si>
  <si>
    <t>0402341</t>
  </si>
  <si>
    <t>กายวิภาคและสรีรวิทยาของสัตว์</t>
  </si>
  <si>
    <t>3 (3-0-6)</t>
  </si>
  <si>
    <t>สุภาพร สมรูป,อัจฉรัตน์ สุวรรณภักดี</t>
  </si>
  <si>
    <t>0402342</t>
  </si>
  <si>
    <t>ปฏิบัติการกายวิภาคและสรีรวิทยาของสัตว์</t>
  </si>
  <si>
    <t>1 (0-3-0)</t>
  </si>
  <si>
    <t>0402343</t>
  </si>
  <si>
    <t>การเติบโตและการพัฒนาการของสัตว์</t>
  </si>
  <si>
    <t>อัจฉรัตน์ สุวรรณภักดี</t>
  </si>
  <si>
    <t>0402351</t>
  </si>
  <si>
    <t>การปรับปรุงพันธุ์สัตว์</t>
  </si>
  <si>
    <t>จิราพร ปานเจริญ</t>
  </si>
  <si>
    <t>0402372</t>
  </si>
  <si>
    <t>หลักวิทยาศาสตร์น้ำนม</t>
  </si>
  <si>
    <t>0402381</t>
  </si>
  <si>
    <t>เทคโนโลยีสารสนเทศทางการเกษตร</t>
  </si>
  <si>
    <t>0402382</t>
  </si>
  <si>
    <t>การวางแผนการทดลอง</t>
  </si>
  <si>
    <t>อาภรณ์ ส่งแสง</t>
  </si>
  <si>
    <t>0402393</t>
  </si>
  <si>
    <t>ฝึกงานสัตวศาสตร์เฉพาะด้าน</t>
  </si>
  <si>
    <t>4 (0-12-0)</t>
  </si>
  <si>
    <t>0402413</t>
  </si>
  <si>
    <t>การจัดการและการวางแผนธุรกิจฟาร์ม</t>
  </si>
  <si>
    <t>ARR ,กำชัย ตันติกาพงศ์</t>
  </si>
  <si>
    <t>0402431</t>
  </si>
  <si>
    <t>อาหารและการให้อาหารสัตว์</t>
  </si>
  <si>
    <t>0402461</t>
  </si>
  <si>
    <t>โรคสัตว์และการควบคุม</t>
  </si>
  <si>
    <t>สุภาพร สมรูป</t>
  </si>
  <si>
    <t>0402491</t>
  </si>
  <si>
    <t>สัมมนา</t>
  </si>
  <si>
    <t>1 (0-2-1)</t>
  </si>
  <si>
    <t>0403251</t>
  </si>
  <si>
    <t>ปฐพีวิทยาเบื้องต้น</t>
  </si>
  <si>
    <t>พืชศาสตร์</t>
  </si>
  <si>
    <t>อนิศรา เพ็ญสุข  ติ๊บแก้ว</t>
  </si>
  <si>
    <t>0403273</t>
  </si>
  <si>
    <t>การผลิตพืชและอารักขาพืชเบื้องต้น</t>
  </si>
  <si>
    <t>ปริศนา วงค์ล้อม,สมัคร แก้วสุกแสง,สรพงค์ เบญจศรี</t>
  </si>
  <si>
    <t>0403301</t>
  </si>
  <si>
    <t>สถิติสำหรับการวิจัยทางพืชศาสตร์</t>
  </si>
  <si>
    <t>สรพงค์ เบญจศรี</t>
  </si>
  <si>
    <t>0403322</t>
  </si>
  <si>
    <t>ผักเศรษฐกิจ</t>
  </si>
  <si>
    <t>0403331</t>
  </si>
  <si>
    <t>สรีรวิทยาเพื่อการผลิตพืช</t>
  </si>
  <si>
    <t>อุไรวรรณ ทองแกมแก้ว</t>
  </si>
  <si>
    <t>0403341</t>
  </si>
  <si>
    <t>กีฏวิทยาเบื้องต้น</t>
  </si>
  <si>
    <t>ปริศนา วงค์ล้อม</t>
  </si>
  <si>
    <t>0403342</t>
  </si>
  <si>
    <t>โรคพืชวิทยาเบื้องต้น</t>
  </si>
  <si>
    <t>0403344</t>
  </si>
  <si>
    <t>การผลิตเห็ดเชิงพาณิชย์</t>
  </si>
  <si>
    <t>0403371</t>
  </si>
  <si>
    <t>อุตุนิยมวิทยาทางการเกษตร</t>
  </si>
  <si>
    <t>สรพงค์ เบญจศรี,อุไรวรรณ ทองแกมแก้ว</t>
  </si>
  <si>
    <t>0403391</t>
  </si>
  <si>
    <t>ธุรกิจการเกษตร</t>
  </si>
  <si>
    <t>2 (2-0-4)</t>
  </si>
  <si>
    <t>เชิดศักดิ์ เกื้อรักษ์</t>
  </si>
  <si>
    <t>0403422</t>
  </si>
  <si>
    <t>ไม้ดอกไม้ประดับ</t>
  </si>
  <si>
    <t>เทคโนโลยีการผลิตพืช</t>
  </si>
  <si>
    <t>สมัคร แก้วสุกแสง</t>
  </si>
  <si>
    <t>0403452</t>
  </si>
  <si>
    <t>เทคนิคการใช้และการอนุรักษ์ ดิน ปุ๋ย น้ำ</t>
  </si>
  <si>
    <t>0403461</t>
  </si>
  <si>
    <t>เทคโนโลยีชีวภาพสำหรับการผลิตพืช</t>
  </si>
  <si>
    <t>0403481</t>
  </si>
  <si>
    <t>ปริศนา วงค์ล้อม,สมัคร แก้วสุกแสง,สรพงค์ เบญจศรี,อนิศรา เพ็ญสุข  ติ๊บแก้ว,อุไรวรรณ ทองแกมแก้ว</t>
  </si>
  <si>
    <t>0403492</t>
  </si>
  <si>
    <t>ส่งเสริมการเกษตร</t>
  </si>
  <si>
    <t>0404311</t>
  </si>
  <si>
    <t>เคมีอาหาร 1</t>
  </si>
  <si>
    <t>วิทยาศาสตร์และเทคโนโลยีอาหาร</t>
  </si>
  <si>
    <t>ถาวร จันทโชติ,สรรพสิทธิ์ กล่อมเกล้า</t>
  </si>
  <si>
    <t>0404312</t>
  </si>
  <si>
    <t>หลักการวิเคราะห์อาหาร</t>
  </si>
  <si>
    <t>2 (1-3-2)</t>
  </si>
  <si>
    <t>สรรพสิทธิ์ กล่อมเกล้า</t>
  </si>
  <si>
    <t>0404321</t>
  </si>
  <si>
    <t>เทคโนโลยีชีวภาพอาหาร</t>
  </si>
  <si>
    <t>ชลทิศา สุขเกษม,ธิดารัตน์ จุทอง,วิไลลักษณ์ กล่อมพงษ์</t>
  </si>
  <si>
    <t>0404331</t>
  </si>
  <si>
    <t>การแปรรูปอาหาร 2</t>
  </si>
  <si>
    <t>อมรรัตน์ ถนนแก้ว</t>
  </si>
  <si>
    <t>0404341</t>
  </si>
  <si>
    <t>วิศวกรรมอาหาร 2</t>
  </si>
  <si>
    <t>พรพิมล มะยะเฉียว</t>
  </si>
  <si>
    <t>0404342</t>
  </si>
  <si>
    <t>ปฏิบัติการวิศวกรรมอาหาร</t>
  </si>
  <si>
    <t>0404351</t>
  </si>
  <si>
    <t>การควบคุมคุณภาพอาหารและการประเมินทางประสาทสัมผัส</t>
  </si>
  <si>
    <t>รัทรดา สมพงษ์,วิไลลักษณ์ กล่อมพงษ์</t>
  </si>
  <si>
    <t>0404352</t>
  </si>
  <si>
    <t>สุขาภิบาลและการจัดการสภาพแวดล้อมในโรงงานอาหาร</t>
  </si>
  <si>
    <t>ชลทิศา สุขเกษม,ธิดารัตน์ จุทอง</t>
  </si>
  <si>
    <t>0404371</t>
  </si>
  <si>
    <t>การวางแผนการทดลองด้านอุตสาหกรรมอาหาร</t>
  </si>
  <si>
    <t>รสวันต์ อินทรศิริสวัสดิ์,รัทรดา สมพงษ์</t>
  </si>
  <si>
    <t>0404431</t>
  </si>
  <si>
    <t>การออกแบบโรงงานผลิตอาหาร</t>
  </si>
  <si>
    <t>ชลทิศา สุขเกษม</t>
  </si>
  <si>
    <t>0404432</t>
  </si>
  <si>
    <t>เทคโนโลยีผลิตภัณฑ์ผักและผลไม้</t>
  </si>
  <si>
    <t>พรพิมล มะยะเฉียว,วิไลลักษณ์ กล่อมพงษ์</t>
  </si>
  <si>
    <t>0404435</t>
  </si>
  <si>
    <t>เทคโนโลยีผลิตภัณฑ์ขนมอบ</t>
  </si>
  <si>
    <t>ถาวร จันทโชติ</t>
  </si>
  <si>
    <t>0404461</t>
  </si>
  <si>
    <t>การตลาดและแผนธุรกิจสำหรับผู้ประกอบการ</t>
  </si>
  <si>
    <t>0404471</t>
  </si>
  <si>
    <t>0404481</t>
  </si>
  <si>
    <t>ฝึกงานทางอุตสาหกรรมอาหาร</t>
  </si>
  <si>
    <t>3 (0-9-0)</t>
  </si>
  <si>
    <t>วิไลลักษณ์ กล่อมพงษ์</t>
  </si>
  <si>
    <t>0406191</t>
  </si>
  <si>
    <t>จริยธรรมกับการพัฒนาชุมชนเกษตรกรรม</t>
  </si>
  <si>
    <t>1 (1-0-2)</t>
  </si>
  <si>
    <t>ไพบูลย์ ประโมจนีย์</t>
  </si>
  <si>
    <t>0406201</t>
  </si>
  <si>
    <t>เครื่องจักรกลและเครื่องมือการเกษตร</t>
  </si>
  <si>
    <t>การจัดการทรัพยากรการเกษตรอย่างยั่งยืน</t>
  </si>
  <si>
    <t>0406241</t>
  </si>
  <si>
    <t>หลักการพัฒนาชุมชน</t>
  </si>
  <si>
    <t>0406372</t>
  </si>
  <si>
    <t>การจัดการท่องเที่ยวเชิงเกษตร</t>
  </si>
  <si>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</si>
  <si>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</si>
  <si>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</si>
  <si>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</si>
  <si>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</si>
  <si>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</si>
  <si>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</si>
  <si>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</si>
  <si>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</si>
  <si>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</si>
  <si>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 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</si>
  <si>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</si>
  <si>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</si>
  <si>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</si>
  <si>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</si>
  <si>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</si>
  <si>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</si>
  <si>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</si>
  <si>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</si>
  <si>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</si>
  <si>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</si>
  <si>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</si>
  <si>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</si>
  <si>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</si>
  <si>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</si>
  <si>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</si>
  <si>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</si>
  <si>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สงขลา</t>
  </si>
  <si>
    <t>0000151</t>
  </si>
  <si>
    <t>วิทยาศาสตร์และเทคโนโลยีเพื่อชีวิต</t>
  </si>
  <si>
    <t>คณะวิทยาศาสตร์</t>
  </si>
  <si>
    <t>ศึกษาทั่วไป (สังกัดวิทยาศาสตร์และเทคโนโลยีและการพัฒนาชุมชน)</t>
  </si>
  <si>
    <t>กำชัย ตันติกาพงศ์,นพดล ศุกระกาญจน์,นินนาท์ จันทร์สูรย์,นิพัทธุ์ อินทอง,ปริศนา วงค์ล้อม,พณัฐ กิตติพัฒนบวร,มารีนา มะหนิ,สรพงค์ เบญจศรี,สุวิทย์ คงภักดี,อรุณรัศมิ์ วณิชชานนท์</t>
  </si>
  <si>
    <t>กำชัย ตันติกาพงศ์,ชลทิศา สุขเกษม,นพดล ศุกระกาญจน์,นินนาท์ จันทร์สูรย์,นิพัทธุ์ อินทอง,มารีนา มะหนิ,สรพงค์ เบญจศรี,สรรพสิทธิ์ กล่อมเกล้า,สุวิทย์ คงภักดี,อรุณรัศมิ์ วณิชชานนท์,อุไรวรรณ ทองแกมแก้ว</t>
  </si>
  <si>
    <t>กำชัย ตันติกาพงศ์,ธิดารัตน์ จุทอง,นพดล ศุกระกาญจน์,นินนาท์ จันทร์สูรย์,นิพัทธุ์ อินทอง,ปริศนา วงค์ล้อม,มารีนา มะหนิ,รัทรดา สมพงษ์,สรพงค์ เบญจศรี,สุวิทย์ คงภักดี,อรุณรัศมิ์ วณิชชานนท์</t>
  </si>
  <si>
    <t>กำชัย ตันติกาพงศ์,ชลทิศา สุขเกษม,นพดล ศุกระกาญจน์,นินนาท์ จันทร์สูรย์,นิพัทธุ์ อินทอง,มารีนา มะหนิ,สรพงค์ เบญจศรี,สุวิทย์ คงภักดี,อมรรัตน์ ถนนแก้ว,อรุณรัศมิ์ วณิชชานนท์,อุไรวรรณ ทองแกมแก้ว</t>
  </si>
  <si>
    <t>จิราพร ปานเจริญ,พีรนาฏ คิดดี,รสวันต์ อินทรศิริสวัสดิ์,วิชุดา กล้าเวช,วิไลลักษณ์ กล่อมพงษ์,สมัคร แก้วสุกแสง,อนิศรา เพ็ญสุข  ติ๊บแก้ว,อาจารี นาโค,อานุช คีรีรัฐนิคม</t>
  </si>
  <si>
    <t>ปริญญาตรี ภาคสมทบ</t>
  </si>
  <si>
    <t>ถาวร จันทโชติ,ธิดารัตน์ จุทอง,นพดล ศุกระกาญจน์,นินนาท์ จันทร์สูรย์,นิพัทธุ์ อินทอง,มารีนา มะหนิ,สรพงค์ เบญจศรี,สุวิทย์ คงภักดี,อนิศรา เพ็ญสุข  ติ๊บแก้ว,อรุณรัศมิ์ วณิชชานนท์,อาภรณ์ ส่งแสง</t>
  </si>
  <si>
    <t>จิราพร ปานเจริญ,ธิดารัตน์ จุทอง,ปริศนา วงค์ล้อม,พีรนาฏ คิดดี,วิชุดา กล้าเวช,สมัคร แก้วสุกแสง,อมรรัตน์ ถนนแก้ว,อาจารี นาโค,อานุช คีรีรัฐนิคม</t>
  </si>
  <si>
    <t>บัณฑิตศึกษาภาคปกติ</t>
  </si>
  <si>
    <t>0405511</t>
  </si>
  <si>
    <t>0405512</t>
  </si>
  <si>
    <t>ระเบียบวิธีวิจัยที่เกี่ยวข้องกับการจัดการทรัพยากรการเกษตรอย่างยั่งยืน</t>
  </si>
  <si>
    <t>0405531</t>
  </si>
  <si>
    <t>เศรษฐกิจพอเพียงและการพัฒนาการเกษตรที่ยั่งยืน</t>
  </si>
  <si>
    <t>อุไรวรรณ ทองแกมแก้ว,ไพบูลย์ ประโมจนีย์</t>
  </si>
  <si>
    <t>0405533</t>
  </si>
  <si>
    <t>การพัฒนาการเกษตรแบบมีส่วนร่วมของชุมชน</t>
  </si>
  <si>
    <t>3 (2-5-4)</t>
  </si>
  <si>
    <t>สุรศักดิ์ คชภักดี,อมรรัตน์ ถนนแก้ว,อุไรวรรณ ทองแกมแก้ว,เชิดศักดิ์ เกื้อรักษ์</t>
  </si>
  <si>
    <t>0405651</t>
  </si>
  <si>
    <t>วิทยานิพนธ์ 1</t>
  </si>
  <si>
    <t>6 (0-18-0)</t>
  </si>
  <si>
    <t>บัณฑิตศึกษาภาคพิเศษ</t>
  </si>
  <si>
    <t>กำชัย ตันติกาพงศ์,ชลทิศา สุขเกษม,นพดล ศุกระกาญจน์,นินนาท์ จันทร์สูรย์,นิพัทธุ์ อินทอง,มารีนา มะหนิ,รัทรดา สมพงษ์,สรพงค์ เบญจศรี,สุวิทย์ คงภักดี,อมรรัตน์ ถนนแก้ว,อรุณรัศมิ์ วณิชชานนท์,อาภรณ์ ส่งแสง,อุไรวรรณ ทองแกมแก้ว</t>
  </si>
  <si>
    <t>กนกพร สังขรักษ์,พีรนาฏ คิดดี,วิชุดา กล้าเวช,อาจารี นาโค,อานุช คีรีรัฐนิคม</t>
  </si>
  <si>
    <t>0402111</t>
  </si>
  <si>
    <t>การผลิตสัตว์เบื้องต้น</t>
  </si>
  <si>
    <t>กำชัย ตันติกาพงศ์,จิราพร ปานเจริญ,สุภาพร สมรูป,สุรศักดิ์ คชภักดี,อัจฉรัตน์ สุวรรณภักดี,อาภรณ์ ส่งแสง</t>
  </si>
  <si>
    <t>0402281</t>
  </si>
  <si>
    <t>เศรษฐศาสตร์การเกษตรเบื้องต้น</t>
  </si>
  <si>
    <t>0402321</t>
  </si>
  <si>
    <t>ระบบการผลิตและการจัดการแพะและแกะ</t>
  </si>
  <si>
    <t>สุภาพร สมรูป,สุรศักดิ์ คชภักดี</t>
  </si>
  <si>
    <t>0402331</t>
  </si>
  <si>
    <t>หลักโภชนศาสตร์สัตว์</t>
  </si>
  <si>
    <t>0402332</t>
  </si>
  <si>
    <t>ปฏิบัติการโภชนศาสตร์สัตว์</t>
  </si>
  <si>
    <t>0402361</t>
  </si>
  <si>
    <t>สุขภาพและการป้องกันโรคสัตว์</t>
  </si>
  <si>
    <t>0402383</t>
  </si>
  <si>
    <t>พฤติกรรมของสัตว์เลี้ยง</t>
  </si>
  <si>
    <t>0402384</t>
  </si>
  <si>
    <t>การจัดการและการอนุรักษ์สัตว์ป่า</t>
  </si>
  <si>
    <t>0402411</t>
  </si>
  <si>
    <t>ระบบการผลิตและการจัดการสุกร</t>
  </si>
  <si>
    <t>กำชัย ตันติกาพงศ์,สุภาพร สมรูป</t>
  </si>
  <si>
    <t>0402492</t>
  </si>
  <si>
    <t>ปัญหาพิเศษ</t>
  </si>
  <si>
    <t>0402494</t>
  </si>
  <si>
    <t>เตรียมความพร้อมสหกิจศึกษา</t>
  </si>
  <si>
    <t>0402495</t>
  </si>
  <si>
    <t>สหกิจศึกษา</t>
  </si>
  <si>
    <t>0403231</t>
  </si>
  <si>
    <t>หลักการขยายพันธุ์พืช</t>
  </si>
  <si>
    <t>สมัคร แก้วสุกแสง,อุไรวรรณ ทองแกมแก้ว</t>
  </si>
  <si>
    <t>0403271</t>
  </si>
  <si>
    <t>ระบบเกษตรเบื้องต้น</t>
  </si>
  <si>
    <t>ถาวร จันทโชติ,ปริศนา วงค์ล้อม,สมัคร แก้วสุกแสง,สรพงค์ เบญจศรี,อนิศรา เพ็ญสุข  ติ๊บแก้ว,อุไรวรรณ ทองแกมแก้ว</t>
  </si>
  <si>
    <t>0403272</t>
  </si>
  <si>
    <t>การอารักขาพืชเบื้องต้น</t>
  </si>
  <si>
    <t>ปริศนา วงค์ล้อม,อุไรวรรณ ทองแกมแก้ว</t>
  </si>
  <si>
    <t>0403311</t>
  </si>
  <si>
    <t>การผลิตพืชไร่เศรษฐกิจ</t>
  </si>
  <si>
    <t>0403321</t>
  </si>
  <si>
    <t>การผลิตพืชสวนเศรษฐกิจ</t>
  </si>
  <si>
    <t>สมัคร แก้วสุกแสง,สรพงค์ เบญจศรี,อุไรวรรณ ทองแกมแก้ว</t>
  </si>
  <si>
    <t>0403333</t>
  </si>
  <si>
    <t>การปรับปรุงพันธุ์พืช</t>
  </si>
  <si>
    <t>0403351</t>
  </si>
  <si>
    <t>ความอุดมสมบูรณ์ของดิน</t>
  </si>
  <si>
    <t>0403361</t>
  </si>
  <si>
    <t>เทคโนโลยีหลังการเก็บเกี่ยวพืชสวน</t>
  </si>
  <si>
    <t>0403413</t>
  </si>
  <si>
    <t>ยางพารา</t>
  </si>
  <si>
    <t>0403471</t>
  </si>
  <si>
    <t>วนเกษตร</t>
  </si>
  <si>
    <t>0403482</t>
  </si>
  <si>
    <t>โครงงานทางพืชศาสตร์</t>
  </si>
  <si>
    <t>2 (0-6-0)</t>
  </si>
  <si>
    <t>0403483</t>
  </si>
  <si>
    <t>0403484</t>
  </si>
  <si>
    <t>ฝึกงานด้านพืชเฉพาะด้าน</t>
  </si>
  <si>
    <t>0404131</t>
  </si>
  <si>
    <t>วิทยาศาสตร์และเทคโนโลยีอาหารเบื้องต้น</t>
  </si>
  <si>
    <t>ชลทิศา สุขเกษม,ถาวร จันทโชติ,ธิดารัตน์ จุทอง,พณัฐ กิตติพัฒนบวร,พรพิมล มะยะเฉียว,รสวันต์ อินทรศิริสวัสดิ์,รัทรดา สมพงษ์,วิไลลักษณ์ กล่อมพงษ์,สรรพสิทธิ์ กล่อมเกล้า,อมรรัตน์ ถนนแก้ว</t>
  </si>
  <si>
    <t>0404221</t>
  </si>
  <si>
    <t>จุลชีววิทยาผลิตภัณฑ์อาหาร</t>
  </si>
  <si>
    <t>ธิดารัตน์ จุทอง</t>
  </si>
  <si>
    <t>0404222</t>
  </si>
  <si>
    <t>ปฏิบัติการจุลชีววิทยาผลิตภัณฑ์อาหาร</t>
  </si>
  <si>
    <t>ธิดารัตน์ จุทอง,วิไลลักษณ์ กล่อมพงษ์</t>
  </si>
  <si>
    <t>0404231</t>
  </si>
  <si>
    <t>การแปรรูปอาหาร 1</t>
  </si>
  <si>
    <t>ถาวร จันทโชติ,พณัฐ กิตติพัฒนบวร,อมรรัตน์ ถนนแก้ว</t>
  </si>
  <si>
    <t>0404232</t>
  </si>
  <si>
    <t>ปฏิบัติการแปรรูปอาหาร 1</t>
  </si>
  <si>
    <t>0404241</t>
  </si>
  <si>
    <t>วิศวกรรมอาหาร 1</t>
  </si>
  <si>
    <t>0404313</t>
  </si>
  <si>
    <t>เคมีอาหาร 2</t>
  </si>
  <si>
    <t>0404314</t>
  </si>
  <si>
    <t>ปฏิบัติการเคมีอาหาร</t>
  </si>
  <si>
    <t>0404315</t>
  </si>
  <si>
    <t>สารเจือปนอาหาร</t>
  </si>
  <si>
    <t>รสวันต์ อินทรศิริสวัสดิ์,สรรพสิทธิ์ กล่อมเกล้า</t>
  </si>
  <si>
    <t>0404316</t>
  </si>
  <si>
    <t>หลักโภชนศาสตร์</t>
  </si>
  <si>
    <t>ถาวร จันทโชติ,พณัฐ กิตติพัฒนบวร,รสวันต์ อินทรศิริสวัสดิ์,สรรพสิทธิ์ กล่อมเกล้า</t>
  </si>
  <si>
    <t>0404332</t>
  </si>
  <si>
    <t>ปฏิบัติการแปรรูปอาหาร 2</t>
  </si>
  <si>
    <t>0404333</t>
  </si>
  <si>
    <t>นวัตกรรมการแปรรูปอาหาร</t>
  </si>
  <si>
    <t>พณัฐ กิตติพัฒนบวร</t>
  </si>
  <si>
    <t>0404353</t>
  </si>
  <si>
    <t>ความปลอดภัยและการประกันคุณภาพอาหาร</t>
  </si>
  <si>
    <t>ชลทิศา สุขเกษม,วิไลลักษณ์ กล่อมพงษ์</t>
  </si>
  <si>
    <t>0404361</t>
  </si>
  <si>
    <t>การจัดการโรงงานอุตสาหกรรมอาหาร</t>
  </si>
  <si>
    <t>พณัฐ กิตติพัฒนบวร,พรพิมล มะยะเฉียว,รัทรดา สมพงษ์</t>
  </si>
  <si>
    <t>0404362</t>
  </si>
  <si>
    <t>การพัฒนาผลิตภัณฑ์อาหาร</t>
  </si>
  <si>
    <t>0404372</t>
  </si>
  <si>
    <t>เทคนิคการวิจัย</t>
  </si>
  <si>
    <t>พณัฐ กิตติพัฒนบวร,รสวันต์ อินทรศิริสวัสดิ์</t>
  </si>
  <si>
    <t>0404482</t>
  </si>
  <si>
    <t>โครงงานวิทยาศาสตร์และเทคโนโลยีอาหาร</t>
  </si>
  <si>
    <t>0404483</t>
  </si>
  <si>
    <t>0406251</t>
  </si>
  <si>
    <t>หลักการและวิธีการส่งเสริมการเกษตร</t>
  </si>
  <si>
    <t>เทคโนโลยีการเกษตรและการพัฒนาชุมชน</t>
  </si>
  <si>
    <t>0406301</t>
  </si>
  <si>
    <t>การจัดการทรัพยากรเกษตรและสิ่งแวดล้อม</t>
  </si>
  <si>
    <t>0405519</t>
  </si>
  <si>
    <t>การวางแผนการใช้ที่ดิน</t>
  </si>
  <si>
    <t>อนิศรา เพ็ญสุข  ติ๊บแก้ว,ไพบูลย์ ประโมจนีย์</t>
  </si>
  <si>
    <t>0405521</t>
  </si>
  <si>
    <t>การจัดการระบบนิเวศเกษตร</t>
  </si>
  <si>
    <t>สุรศักดิ์ คชภักดี,อุไรวรรณ ทองแกมแก้ว,เชิดศักดิ์ เกื้อรักษ์,ไพบูลย์ ประโมจนีย์</t>
  </si>
  <si>
    <t>0405522</t>
  </si>
  <si>
    <t>นิเวศวิทยามนุษย์</t>
  </si>
  <si>
    <t>0405532</t>
  </si>
  <si>
    <t>เทคโนโลยีและภูมิปัญญาท้องถิ่นสำหรับการจัดการทรัพยากรการเกษตร</t>
  </si>
  <si>
    <t>ชลทิศา สุขเกษม,สรพงค์ เบญจศรี,อนิศรา เพ็ญสุข  ติ๊บแก้ว,อมรรัตน์ ถนนแก้ว,อัจฉรัตน์ สุวรรณภักดี,อุไรวรรณ ทองแกมแก้ว,เชิดศักดิ์ เกื้อรักษ์</t>
  </si>
  <si>
    <t>0405541</t>
  </si>
  <si>
    <t>สัมมนา/กรณีศึกษา</t>
  </si>
  <si>
    <t>0405652</t>
  </si>
  <si>
    <t>วิทยานิพนธ์ 2</t>
  </si>
  <si>
    <t>0402483</t>
  </si>
  <si>
    <t>ภูมิปัญญาท้องถิ่นในการผลิตสัตว์</t>
  </si>
  <si>
    <t>0403312</t>
  </si>
  <si>
    <t>ปาล์มน้ำมัน</t>
  </si>
  <si>
    <t>ศึกษาด้วยตนเอง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</si>
</sst>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9"/>
      <color theme="1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quotePrefix="1" applyFill="1"/>
    <xf numFmtId="2" fontId="0" fillId="0" borderId="0" xfId="0" applyNumberFormat="1" applyFont="1" applyFill="1"/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quotePrefix="1" applyFont="1"/>
    <xf numFmtId="0" fontId="5" fillId="0" borderId="0" xfId="0" applyFont="1"/>
    <xf numFmtId="0" fontId="6" fillId="0" borderId="0" xfId="0" applyFont="1"/>
    <xf numFmtId="0" fontId="6" fillId="0" borderId="0" xfId="0" quotePrefix="1" applyFont="1"/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topLeftCell="N1" zoomScale="90" zoomScaleNormal="90" workbookViewId="0">
      <selection activeCell="S17" sqref="S17"/>
    </sheetView>
  </sheetViews>
  <sheetFormatPr defaultColWidth="15.625" defaultRowHeight="14.25" x14ac:dyDescent="0.2"/>
  <cols>
    <col min="1" max="1" width="27.625" style="10" bestFit="1" customWidth="1"/>
    <col min="2" max="2" width="12.75" style="10" bestFit="1" customWidth="1"/>
    <col min="3" max="3" width="12.5" style="10" bestFit="1" customWidth="1"/>
    <col min="4" max="4" width="40.125" style="10" customWidth="1"/>
    <col min="5" max="5" width="26" style="10" customWidth="1"/>
    <col min="6" max="6" width="33.875" style="10" customWidth="1"/>
    <col min="7" max="7" width="8.625" style="10" bestFit="1" customWidth="1"/>
    <col min="8" max="11" width="8.625" style="10" customWidth="1"/>
    <col min="12" max="12" width="12.25" style="10" bestFit="1" customWidth="1"/>
    <col min="13" max="13" width="41.625" style="10" customWidth="1"/>
    <col min="14" max="14" width="4.25" style="10" bestFit="1" customWidth="1"/>
    <col min="15" max="18" width="3.875" style="10" bestFit="1" customWidth="1"/>
    <col min="19" max="19" width="4.125" style="10" bestFit="1" customWidth="1"/>
    <col min="20" max="21" width="3.875" style="10" bestFit="1" customWidth="1"/>
    <col min="22" max="22" width="5.625" style="10" bestFit="1" customWidth="1"/>
    <col min="23" max="23" width="4.375" style="10" bestFit="1" customWidth="1"/>
    <col min="24" max="24" width="8" style="10" customWidth="1"/>
    <col min="25" max="25" width="5.875" style="10" bestFit="1" customWidth="1"/>
    <col min="26" max="26" width="10" style="10" bestFit="1" customWidth="1"/>
    <col min="27" max="27" width="9.75" style="10" bestFit="1" customWidth="1"/>
    <col min="28" max="16384" width="15.625" style="10"/>
  </cols>
  <sheetData>
    <row r="1" spans="1:27" s="6" customFormat="1" ht="16.5" customHeight="1" x14ac:dyDescent="0.2">
      <c r="A1" s="3" t="s">
        <v>144</v>
      </c>
      <c r="B1" s="3" t="s">
        <v>145</v>
      </c>
      <c r="C1" s="4" t="s">
        <v>146</v>
      </c>
      <c r="D1" s="3" t="s">
        <v>147</v>
      </c>
      <c r="E1" s="3" t="s">
        <v>148</v>
      </c>
      <c r="F1" s="3" t="s">
        <v>149</v>
      </c>
      <c r="G1" s="5" t="s">
        <v>150</v>
      </c>
      <c r="H1" s="5" t="s">
        <v>151</v>
      </c>
      <c r="I1" s="5" t="s">
        <v>152</v>
      </c>
      <c r="J1" s="5" t="s">
        <v>153</v>
      </c>
      <c r="K1" s="5" t="s">
        <v>154</v>
      </c>
      <c r="L1" s="5" t="s">
        <v>155</v>
      </c>
      <c r="M1" s="3" t="s">
        <v>156</v>
      </c>
      <c r="N1" s="3" t="s">
        <v>157</v>
      </c>
      <c r="O1" s="3" t="s">
        <v>158</v>
      </c>
      <c r="P1" s="3" t="s">
        <v>159</v>
      </c>
      <c r="Q1" s="3" t="s">
        <v>160</v>
      </c>
      <c r="R1" s="3" t="s">
        <v>161</v>
      </c>
      <c r="S1" s="3" t="s">
        <v>162</v>
      </c>
      <c r="T1" s="3" t="s">
        <v>163</v>
      </c>
      <c r="U1" s="3" t="s">
        <v>164</v>
      </c>
      <c r="V1" s="3" t="s">
        <v>165</v>
      </c>
      <c r="W1" s="3" t="s">
        <v>166</v>
      </c>
      <c r="X1" s="3" t="s">
        <v>167</v>
      </c>
      <c r="Y1" s="3" t="s">
        <v>168</v>
      </c>
      <c r="Z1" s="3" t="s">
        <v>169</v>
      </c>
      <c r="AA1" s="3" t="s">
        <v>170</v>
      </c>
    </row>
    <row r="2" spans="1:27" ht="16.5" customHeight="1" x14ac:dyDescent="0.2">
      <c r="A2" s="7" t="s">
        <v>0</v>
      </c>
      <c r="B2" s="7" t="s">
        <v>171</v>
      </c>
      <c r="C2" s="8" t="s">
        <v>172</v>
      </c>
      <c r="D2" s="7" t="s">
        <v>173</v>
      </c>
      <c r="E2" s="7" t="s">
        <v>174</v>
      </c>
      <c r="F2" s="7" t="s">
        <v>175</v>
      </c>
      <c r="G2" s="9">
        <v>4</v>
      </c>
      <c r="H2" s="9" t="str">
        <f t="shared" ref="H2:H7" si="0">LEFT(L2,2)</f>
        <v xml:space="preserve">3 </v>
      </c>
      <c r="I2" s="9" t="str">
        <f t="shared" ref="I2:I7" si="1">MID(L2,4,1)</f>
        <v>3</v>
      </c>
      <c r="J2" s="9" t="str">
        <f t="shared" ref="J2:J7" si="2">MID(L2,6,1)</f>
        <v>0</v>
      </c>
      <c r="K2" s="9" t="str">
        <f t="shared" ref="K2:K7" si="3">MID(L2,8,1)</f>
        <v>6</v>
      </c>
      <c r="L2" s="9" t="s">
        <v>16</v>
      </c>
      <c r="M2" s="7" t="s">
        <v>176</v>
      </c>
      <c r="N2" s="7">
        <v>0</v>
      </c>
      <c r="O2" s="7">
        <v>85</v>
      </c>
      <c r="P2" s="7">
        <v>0</v>
      </c>
      <c r="Q2" s="7">
        <v>73</v>
      </c>
      <c r="R2" s="7">
        <v>0</v>
      </c>
      <c r="S2" s="7">
        <v>0</v>
      </c>
      <c r="T2" s="7">
        <v>0</v>
      </c>
      <c r="U2" s="7">
        <v>98</v>
      </c>
      <c r="V2" s="7">
        <v>0</v>
      </c>
      <c r="W2" s="7">
        <v>256</v>
      </c>
      <c r="X2" s="7">
        <v>768</v>
      </c>
      <c r="Y2" s="7">
        <v>42.67</v>
      </c>
      <c r="Z2" s="7">
        <v>2558</v>
      </c>
      <c r="AA2" s="7">
        <v>1</v>
      </c>
    </row>
    <row r="3" spans="1:27" ht="16.5" customHeight="1" x14ac:dyDescent="0.2">
      <c r="A3" s="7" t="s">
        <v>0</v>
      </c>
      <c r="B3" s="7" t="s">
        <v>171</v>
      </c>
      <c r="C3" s="8" t="s">
        <v>172</v>
      </c>
      <c r="D3" s="7" t="s">
        <v>173</v>
      </c>
      <c r="E3" s="7" t="s">
        <v>174</v>
      </c>
      <c r="F3" s="7" t="s">
        <v>175</v>
      </c>
      <c r="G3" s="9">
        <v>1</v>
      </c>
      <c r="H3" s="9" t="str">
        <f t="shared" si="0"/>
        <v xml:space="preserve">3 </v>
      </c>
      <c r="I3" s="9" t="str">
        <f t="shared" si="1"/>
        <v>3</v>
      </c>
      <c r="J3" s="9" t="str">
        <f t="shared" si="2"/>
        <v>0</v>
      </c>
      <c r="K3" s="9" t="str">
        <f t="shared" si="3"/>
        <v>6</v>
      </c>
      <c r="L3" s="9" t="s">
        <v>16</v>
      </c>
      <c r="M3" s="7" t="s">
        <v>177</v>
      </c>
      <c r="N3" s="7">
        <v>0</v>
      </c>
      <c r="O3" s="7">
        <v>58</v>
      </c>
      <c r="P3" s="7">
        <v>0</v>
      </c>
      <c r="Q3" s="7">
        <v>0</v>
      </c>
      <c r="R3" s="7">
        <v>0</v>
      </c>
      <c r="S3" s="7">
        <v>0</v>
      </c>
      <c r="T3" s="7">
        <v>65</v>
      </c>
      <c r="U3" s="7">
        <v>74</v>
      </c>
      <c r="V3" s="7">
        <v>1</v>
      </c>
      <c r="W3" s="7">
        <v>198</v>
      </c>
      <c r="X3" s="7">
        <v>594</v>
      </c>
      <c r="Y3" s="7">
        <v>33</v>
      </c>
      <c r="Z3" s="7">
        <v>2558</v>
      </c>
      <c r="AA3" s="7">
        <v>1</v>
      </c>
    </row>
    <row r="4" spans="1:27" ht="16.5" customHeight="1" x14ac:dyDescent="0.2">
      <c r="A4" s="7" t="s">
        <v>0</v>
      </c>
      <c r="B4" s="7" t="s">
        <v>171</v>
      </c>
      <c r="C4" s="8" t="s">
        <v>172</v>
      </c>
      <c r="D4" s="7" t="s">
        <v>173</v>
      </c>
      <c r="E4" s="7" t="s">
        <v>174</v>
      </c>
      <c r="F4" s="7" t="s">
        <v>175</v>
      </c>
      <c r="G4" s="9">
        <v>3</v>
      </c>
      <c r="H4" s="9" t="str">
        <f t="shared" si="0"/>
        <v xml:space="preserve">3 </v>
      </c>
      <c r="I4" s="9" t="str">
        <f t="shared" si="1"/>
        <v>3</v>
      </c>
      <c r="J4" s="9" t="str">
        <f t="shared" si="2"/>
        <v>0</v>
      </c>
      <c r="K4" s="9" t="str">
        <f t="shared" si="3"/>
        <v>6</v>
      </c>
      <c r="L4" s="9" t="s">
        <v>16</v>
      </c>
      <c r="M4" s="7" t="s">
        <v>178</v>
      </c>
      <c r="N4" s="7">
        <v>0</v>
      </c>
      <c r="O4" s="7">
        <v>1</v>
      </c>
      <c r="P4" s="7">
        <v>0</v>
      </c>
      <c r="Q4" s="7">
        <v>2</v>
      </c>
      <c r="R4" s="7">
        <v>0</v>
      </c>
      <c r="S4" s="7">
        <v>0</v>
      </c>
      <c r="T4" s="7">
        <v>0</v>
      </c>
      <c r="U4" s="7">
        <v>225</v>
      </c>
      <c r="V4" s="7">
        <v>0</v>
      </c>
      <c r="W4" s="7">
        <v>228</v>
      </c>
      <c r="X4" s="7">
        <v>684</v>
      </c>
      <c r="Y4" s="7">
        <v>38</v>
      </c>
      <c r="Z4" s="7">
        <v>2558</v>
      </c>
      <c r="AA4" s="7">
        <v>1</v>
      </c>
    </row>
    <row r="5" spans="1:27" ht="16.5" customHeight="1" x14ac:dyDescent="0.2">
      <c r="A5" s="7" t="s">
        <v>0</v>
      </c>
      <c r="B5" s="7" t="s">
        <v>171</v>
      </c>
      <c r="C5" s="8" t="s">
        <v>172</v>
      </c>
      <c r="D5" s="7" t="s">
        <v>173</v>
      </c>
      <c r="E5" s="7" t="s">
        <v>174</v>
      </c>
      <c r="F5" s="7" t="s">
        <v>175</v>
      </c>
      <c r="G5" s="9">
        <v>2</v>
      </c>
      <c r="H5" s="9" t="str">
        <f t="shared" si="0"/>
        <v xml:space="preserve">3 </v>
      </c>
      <c r="I5" s="9" t="str">
        <f t="shared" si="1"/>
        <v>3</v>
      </c>
      <c r="J5" s="9" t="str">
        <f t="shared" si="2"/>
        <v>0</v>
      </c>
      <c r="K5" s="9" t="str">
        <f t="shared" si="3"/>
        <v>6</v>
      </c>
      <c r="L5" s="9" t="s">
        <v>16</v>
      </c>
      <c r="M5" s="7" t="s">
        <v>179</v>
      </c>
      <c r="N5" s="7">
        <v>0</v>
      </c>
      <c r="O5" s="7">
        <v>143</v>
      </c>
      <c r="P5" s="7">
        <v>0</v>
      </c>
      <c r="Q5" s="7">
        <v>0</v>
      </c>
      <c r="R5" s="7">
        <v>0</v>
      </c>
      <c r="S5" s="7">
        <v>0</v>
      </c>
      <c r="T5" s="7">
        <v>90</v>
      </c>
      <c r="U5" s="7">
        <v>4</v>
      </c>
      <c r="V5" s="7">
        <v>0</v>
      </c>
      <c r="W5" s="7">
        <v>237</v>
      </c>
      <c r="X5" s="7">
        <v>711</v>
      </c>
      <c r="Y5" s="7">
        <v>39.5</v>
      </c>
      <c r="Z5" s="7">
        <v>2558</v>
      </c>
      <c r="AA5" s="7">
        <v>1</v>
      </c>
    </row>
    <row r="6" spans="1:27" ht="16.5" customHeight="1" x14ac:dyDescent="0.2">
      <c r="A6" s="7" t="s">
        <v>0</v>
      </c>
      <c r="B6" s="7" t="s">
        <v>1</v>
      </c>
      <c r="C6" s="8" t="s">
        <v>172</v>
      </c>
      <c r="D6" s="7" t="s">
        <v>173</v>
      </c>
      <c r="E6" s="7" t="s">
        <v>174</v>
      </c>
      <c r="F6" s="7" t="s">
        <v>175</v>
      </c>
      <c r="G6" s="9">
        <v>2102</v>
      </c>
      <c r="H6" s="9" t="str">
        <f t="shared" si="0"/>
        <v xml:space="preserve">3 </v>
      </c>
      <c r="I6" s="9" t="str">
        <f t="shared" si="1"/>
        <v>3</v>
      </c>
      <c r="J6" s="9" t="str">
        <f t="shared" si="2"/>
        <v>0</v>
      </c>
      <c r="K6" s="9" t="str">
        <f t="shared" si="3"/>
        <v>6</v>
      </c>
      <c r="L6" s="9" t="s">
        <v>16</v>
      </c>
      <c r="M6" s="7" t="s">
        <v>180</v>
      </c>
      <c r="N6" s="7">
        <v>0</v>
      </c>
      <c r="O6" s="7">
        <v>0</v>
      </c>
      <c r="P6" s="7">
        <v>142</v>
      </c>
      <c r="Q6" s="7">
        <v>0</v>
      </c>
      <c r="R6" s="7">
        <v>0</v>
      </c>
      <c r="S6" s="7">
        <v>181</v>
      </c>
      <c r="T6" s="7">
        <v>0</v>
      </c>
      <c r="U6" s="7">
        <v>0</v>
      </c>
      <c r="V6" s="7">
        <v>0</v>
      </c>
      <c r="W6" s="7">
        <v>323</v>
      </c>
      <c r="X6" s="7">
        <v>969</v>
      </c>
      <c r="Y6" s="7">
        <v>53.83</v>
      </c>
      <c r="Z6" s="7">
        <v>2558</v>
      </c>
      <c r="AA6" s="7">
        <v>1</v>
      </c>
    </row>
    <row r="7" spans="1:27" ht="16.5" customHeight="1" x14ac:dyDescent="0.2">
      <c r="A7" s="7" t="s">
        <v>0</v>
      </c>
      <c r="B7" s="7" t="s">
        <v>1</v>
      </c>
      <c r="C7" s="8" t="s">
        <v>172</v>
      </c>
      <c r="D7" s="7" t="s">
        <v>173</v>
      </c>
      <c r="E7" s="7" t="s">
        <v>174</v>
      </c>
      <c r="F7" s="7" t="s">
        <v>175</v>
      </c>
      <c r="G7" s="9">
        <v>2101</v>
      </c>
      <c r="H7" s="9" t="str">
        <f t="shared" si="0"/>
        <v xml:space="preserve">3 </v>
      </c>
      <c r="I7" s="9" t="str">
        <f t="shared" si="1"/>
        <v>3</v>
      </c>
      <c r="J7" s="9" t="str">
        <f t="shared" si="2"/>
        <v>0</v>
      </c>
      <c r="K7" s="9" t="str">
        <f t="shared" si="3"/>
        <v>6</v>
      </c>
      <c r="L7" s="9" t="s">
        <v>16</v>
      </c>
      <c r="M7" s="7" t="s">
        <v>180</v>
      </c>
      <c r="N7" s="7">
        <v>0</v>
      </c>
      <c r="O7" s="7">
        <v>0</v>
      </c>
      <c r="P7" s="7">
        <v>62</v>
      </c>
      <c r="Q7" s="7">
        <v>0</v>
      </c>
      <c r="R7" s="7">
        <v>62</v>
      </c>
      <c r="S7" s="7">
        <v>34</v>
      </c>
      <c r="T7" s="7">
        <v>0</v>
      </c>
      <c r="U7" s="7">
        <v>0</v>
      </c>
      <c r="V7" s="7">
        <v>0</v>
      </c>
      <c r="W7" s="7">
        <v>158</v>
      </c>
      <c r="X7" s="7">
        <v>474</v>
      </c>
      <c r="Y7" s="7">
        <v>26.33</v>
      </c>
      <c r="Z7" s="7">
        <v>2558</v>
      </c>
      <c r="AA7" s="7">
        <v>1</v>
      </c>
    </row>
    <row r="8" spans="1:27" ht="16.5" customHeight="1" x14ac:dyDescent="0.2">
      <c r="A8" s="7"/>
      <c r="B8" s="7"/>
      <c r="C8" s="8"/>
      <c r="D8" s="7"/>
      <c r="E8" s="7"/>
      <c r="F8" s="7"/>
      <c r="G8" s="9"/>
      <c r="H8" s="9"/>
      <c r="I8" s="9"/>
      <c r="J8" s="9"/>
      <c r="K8" s="9"/>
      <c r="L8" s="9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6.5" customHeight="1" x14ac:dyDescent="0.2">
      <c r="A9" s="7" t="s">
        <v>0</v>
      </c>
      <c r="B9" s="7" t="s">
        <v>1</v>
      </c>
      <c r="C9" s="8" t="s">
        <v>5</v>
      </c>
      <c r="D9" s="7" t="s">
        <v>6</v>
      </c>
      <c r="E9" s="7" t="s">
        <v>2</v>
      </c>
      <c r="F9" s="7" t="s">
        <v>3</v>
      </c>
      <c r="G9" s="9">
        <v>2101</v>
      </c>
      <c r="H9" s="9" t="str">
        <f t="shared" ref="H9:H57" si="4">LEFT(L9,2)</f>
        <v xml:space="preserve">3 </v>
      </c>
      <c r="I9" s="9" t="str">
        <f t="shared" ref="I9:I57" si="5">MID(L9,4,1)</f>
        <v>2</v>
      </c>
      <c r="J9" s="9" t="str">
        <f t="shared" ref="J9:J57" si="6">MID(L9,6,1)</f>
        <v>3</v>
      </c>
      <c r="K9" s="9" t="str">
        <f t="shared" ref="K9:K57" si="7">MID(L9,8,1)</f>
        <v>4</v>
      </c>
      <c r="L9" s="9" t="s">
        <v>7</v>
      </c>
      <c r="M9" s="7" t="s">
        <v>8</v>
      </c>
      <c r="N9" s="7">
        <v>0</v>
      </c>
      <c r="O9" s="7">
        <v>0</v>
      </c>
      <c r="P9" s="7">
        <v>0</v>
      </c>
      <c r="Q9" s="7">
        <v>0</v>
      </c>
      <c r="R9" s="7">
        <v>22</v>
      </c>
      <c r="S9" s="7">
        <v>0</v>
      </c>
      <c r="T9" s="7">
        <v>0</v>
      </c>
      <c r="U9" s="7">
        <v>0</v>
      </c>
      <c r="V9" s="7">
        <v>0</v>
      </c>
      <c r="W9" s="7">
        <v>22</v>
      </c>
      <c r="X9" s="7">
        <v>66</v>
      </c>
      <c r="Y9" s="7">
        <v>3.67</v>
      </c>
      <c r="Z9" s="7">
        <v>2558</v>
      </c>
      <c r="AA9" s="7">
        <v>1</v>
      </c>
    </row>
    <row r="10" spans="1:27" ht="16.5" customHeight="1" x14ac:dyDescent="0.2">
      <c r="A10" s="7" t="s">
        <v>0</v>
      </c>
      <c r="B10" s="7" t="s">
        <v>1</v>
      </c>
      <c r="C10" s="8" t="s">
        <v>9</v>
      </c>
      <c r="D10" s="7" t="s">
        <v>10</v>
      </c>
      <c r="E10" s="7" t="s">
        <v>2</v>
      </c>
      <c r="F10" s="7" t="s">
        <v>3</v>
      </c>
      <c r="G10" s="9">
        <v>2101</v>
      </c>
      <c r="H10" s="9" t="str">
        <f t="shared" si="4"/>
        <v xml:space="preserve">3 </v>
      </c>
      <c r="I10" s="9" t="str">
        <f t="shared" si="5"/>
        <v>2</v>
      </c>
      <c r="J10" s="9" t="str">
        <f t="shared" si="6"/>
        <v>3</v>
      </c>
      <c r="K10" s="9" t="str">
        <f t="shared" si="7"/>
        <v>4</v>
      </c>
      <c r="L10" s="9" t="s">
        <v>7</v>
      </c>
      <c r="M10" s="7" t="s">
        <v>8</v>
      </c>
      <c r="N10" s="7">
        <v>0</v>
      </c>
      <c r="O10" s="7">
        <v>0</v>
      </c>
      <c r="P10" s="7">
        <v>0</v>
      </c>
      <c r="Q10" s="7">
        <v>0</v>
      </c>
      <c r="R10" s="7">
        <v>22</v>
      </c>
      <c r="S10" s="7">
        <v>0</v>
      </c>
      <c r="T10" s="7">
        <v>0</v>
      </c>
      <c r="U10" s="7">
        <v>0</v>
      </c>
      <c r="V10" s="7">
        <v>0</v>
      </c>
      <c r="W10" s="7">
        <v>22</v>
      </c>
      <c r="X10" s="7">
        <v>66</v>
      </c>
      <c r="Y10" s="7">
        <v>3.67</v>
      </c>
      <c r="Z10" s="7">
        <v>2558</v>
      </c>
      <c r="AA10" s="7">
        <v>1</v>
      </c>
    </row>
    <row r="11" spans="1:27" ht="16.5" customHeight="1" x14ac:dyDescent="0.2">
      <c r="A11" s="7" t="s">
        <v>0</v>
      </c>
      <c r="B11" s="7" t="s">
        <v>1</v>
      </c>
      <c r="C11" s="8" t="s">
        <v>11</v>
      </c>
      <c r="D11" s="7" t="s">
        <v>6</v>
      </c>
      <c r="E11" s="7" t="s">
        <v>2</v>
      </c>
      <c r="F11" s="7" t="s">
        <v>12</v>
      </c>
      <c r="G11" s="9">
        <v>2101</v>
      </c>
      <c r="H11" s="9" t="str">
        <f t="shared" si="4"/>
        <v xml:space="preserve">3 </v>
      </c>
      <c r="I11" s="9" t="str">
        <f t="shared" si="5"/>
        <v>2</v>
      </c>
      <c r="J11" s="9" t="str">
        <f t="shared" si="6"/>
        <v>3</v>
      </c>
      <c r="K11" s="9" t="str">
        <f t="shared" si="7"/>
        <v>4</v>
      </c>
      <c r="L11" s="9" t="s">
        <v>7</v>
      </c>
      <c r="M11" s="7" t="s">
        <v>13</v>
      </c>
      <c r="N11" s="7">
        <v>0</v>
      </c>
      <c r="O11" s="7">
        <v>0</v>
      </c>
      <c r="P11" s="7">
        <v>0</v>
      </c>
      <c r="Q11" s="7">
        <v>0</v>
      </c>
      <c r="R11" s="7">
        <v>1</v>
      </c>
      <c r="S11" s="7">
        <v>0</v>
      </c>
      <c r="T11" s="7">
        <v>0</v>
      </c>
      <c r="U11" s="7">
        <v>0</v>
      </c>
      <c r="V11" s="7">
        <v>0</v>
      </c>
      <c r="W11" s="7">
        <v>1</v>
      </c>
      <c r="X11" s="7">
        <v>3</v>
      </c>
      <c r="Y11" s="7">
        <v>0.17</v>
      </c>
      <c r="Z11" s="7">
        <v>2558</v>
      </c>
      <c r="AA11" s="7">
        <v>1</v>
      </c>
    </row>
    <row r="12" spans="1:27" ht="16.5" customHeight="1" x14ac:dyDescent="0.2">
      <c r="A12" s="7" t="s">
        <v>0</v>
      </c>
      <c r="B12" s="7" t="s">
        <v>1</v>
      </c>
      <c r="C12" s="8" t="s">
        <v>14</v>
      </c>
      <c r="D12" s="7" t="s">
        <v>15</v>
      </c>
      <c r="E12" s="7" t="s">
        <v>2</v>
      </c>
      <c r="F12" s="7" t="s">
        <v>3</v>
      </c>
      <c r="G12" s="9">
        <v>2101</v>
      </c>
      <c r="H12" s="9" t="str">
        <f t="shared" si="4"/>
        <v xml:space="preserve">3 </v>
      </c>
      <c r="I12" s="9" t="str">
        <f t="shared" si="5"/>
        <v>3</v>
      </c>
      <c r="J12" s="9" t="str">
        <f t="shared" si="6"/>
        <v>0</v>
      </c>
      <c r="K12" s="9" t="str">
        <f t="shared" si="7"/>
        <v>6</v>
      </c>
      <c r="L12" s="9" t="s">
        <v>16</v>
      </c>
      <c r="M12" s="7" t="s">
        <v>17</v>
      </c>
      <c r="N12" s="7">
        <v>0</v>
      </c>
      <c r="O12" s="7">
        <v>0</v>
      </c>
      <c r="P12" s="7">
        <v>0</v>
      </c>
      <c r="Q12" s="7">
        <v>0</v>
      </c>
      <c r="R12" s="7">
        <v>40</v>
      </c>
      <c r="S12" s="7">
        <v>0</v>
      </c>
      <c r="T12" s="7">
        <v>0</v>
      </c>
      <c r="U12" s="7">
        <v>0</v>
      </c>
      <c r="V12" s="7">
        <v>0</v>
      </c>
      <c r="W12" s="7">
        <v>40</v>
      </c>
      <c r="X12" s="7">
        <v>120</v>
      </c>
      <c r="Y12" s="7">
        <v>6.67</v>
      </c>
      <c r="Z12" s="7">
        <v>2558</v>
      </c>
      <c r="AA12" s="7">
        <v>1</v>
      </c>
    </row>
    <row r="13" spans="1:27" ht="16.5" customHeight="1" x14ac:dyDescent="0.2">
      <c r="A13" s="7" t="s">
        <v>0</v>
      </c>
      <c r="B13" s="7" t="s">
        <v>1</v>
      </c>
      <c r="C13" s="8" t="s">
        <v>18</v>
      </c>
      <c r="D13" s="7" t="s">
        <v>19</v>
      </c>
      <c r="E13" s="7" t="s">
        <v>2</v>
      </c>
      <c r="F13" s="7" t="s">
        <v>3</v>
      </c>
      <c r="G13" s="9">
        <v>2101</v>
      </c>
      <c r="H13" s="9" t="str">
        <f t="shared" si="4"/>
        <v xml:space="preserve">1 </v>
      </c>
      <c r="I13" s="9" t="str">
        <f t="shared" si="5"/>
        <v>0</v>
      </c>
      <c r="J13" s="9" t="str">
        <f t="shared" si="6"/>
        <v>3</v>
      </c>
      <c r="K13" s="9" t="str">
        <f t="shared" si="7"/>
        <v>0</v>
      </c>
      <c r="L13" s="9" t="s">
        <v>20</v>
      </c>
      <c r="M13" s="7" t="s">
        <v>17</v>
      </c>
      <c r="N13" s="7">
        <v>0</v>
      </c>
      <c r="O13" s="7">
        <v>0</v>
      </c>
      <c r="P13" s="7">
        <v>0</v>
      </c>
      <c r="Q13" s="7">
        <v>0</v>
      </c>
      <c r="R13" s="7">
        <v>37</v>
      </c>
      <c r="S13" s="7">
        <v>0</v>
      </c>
      <c r="T13" s="7">
        <v>0</v>
      </c>
      <c r="U13" s="7">
        <v>0</v>
      </c>
      <c r="V13" s="7">
        <v>0</v>
      </c>
      <c r="W13" s="7">
        <v>37</v>
      </c>
      <c r="X13" s="7">
        <v>37</v>
      </c>
      <c r="Y13" s="7">
        <v>2.06</v>
      </c>
      <c r="Z13" s="7">
        <v>2558</v>
      </c>
      <c r="AA13" s="7">
        <v>1</v>
      </c>
    </row>
    <row r="14" spans="1:27" ht="16.5" customHeight="1" x14ac:dyDescent="0.2">
      <c r="A14" s="7" t="s">
        <v>0</v>
      </c>
      <c r="B14" s="7" t="s">
        <v>1</v>
      </c>
      <c r="C14" s="8" t="s">
        <v>21</v>
      </c>
      <c r="D14" s="7" t="s">
        <v>22</v>
      </c>
      <c r="E14" s="7" t="s">
        <v>2</v>
      </c>
      <c r="F14" s="7" t="s">
        <v>3</v>
      </c>
      <c r="G14" s="9">
        <v>2101</v>
      </c>
      <c r="H14" s="9" t="str">
        <f t="shared" si="4"/>
        <v xml:space="preserve">3 </v>
      </c>
      <c r="I14" s="9" t="str">
        <f t="shared" si="5"/>
        <v>2</v>
      </c>
      <c r="J14" s="9" t="str">
        <f t="shared" si="6"/>
        <v>3</v>
      </c>
      <c r="K14" s="9" t="str">
        <f t="shared" si="7"/>
        <v>4</v>
      </c>
      <c r="L14" s="9" t="s">
        <v>7</v>
      </c>
      <c r="M14" s="7" t="s">
        <v>23</v>
      </c>
      <c r="N14" s="7">
        <v>0</v>
      </c>
      <c r="O14" s="7">
        <v>0</v>
      </c>
      <c r="P14" s="7">
        <v>0</v>
      </c>
      <c r="Q14" s="7">
        <v>0</v>
      </c>
      <c r="R14" s="7">
        <v>14</v>
      </c>
      <c r="S14" s="7">
        <v>0</v>
      </c>
      <c r="T14" s="7">
        <v>0</v>
      </c>
      <c r="U14" s="7">
        <v>0</v>
      </c>
      <c r="V14" s="7">
        <v>0</v>
      </c>
      <c r="W14" s="7">
        <v>14</v>
      </c>
      <c r="X14" s="7">
        <v>42</v>
      </c>
      <c r="Y14" s="7">
        <v>2.33</v>
      </c>
      <c r="Z14" s="7">
        <v>2558</v>
      </c>
      <c r="AA14" s="7">
        <v>1</v>
      </c>
    </row>
    <row r="15" spans="1:27" ht="16.5" customHeight="1" x14ac:dyDescent="0.2">
      <c r="A15" s="7" t="s">
        <v>0</v>
      </c>
      <c r="B15" s="7" t="s">
        <v>1</v>
      </c>
      <c r="C15" s="8" t="s">
        <v>24</v>
      </c>
      <c r="D15" s="7" t="s">
        <v>25</v>
      </c>
      <c r="E15" s="7" t="s">
        <v>2</v>
      </c>
      <c r="F15" s="7" t="s">
        <v>3</v>
      </c>
      <c r="G15" s="9">
        <v>2101</v>
      </c>
      <c r="H15" s="9" t="str">
        <f t="shared" si="4"/>
        <v xml:space="preserve">3 </v>
      </c>
      <c r="I15" s="9" t="str">
        <f t="shared" si="5"/>
        <v>3</v>
      </c>
      <c r="J15" s="9" t="str">
        <f t="shared" si="6"/>
        <v>0</v>
      </c>
      <c r="K15" s="9" t="str">
        <f t="shared" si="7"/>
        <v>6</v>
      </c>
      <c r="L15" s="9" t="s">
        <v>16</v>
      </c>
      <c r="M15" s="7" t="s">
        <v>26</v>
      </c>
      <c r="N15" s="7">
        <v>0</v>
      </c>
      <c r="O15" s="7">
        <v>0</v>
      </c>
      <c r="P15" s="7">
        <v>0</v>
      </c>
      <c r="Q15" s="7">
        <v>0</v>
      </c>
      <c r="R15" s="7">
        <v>40</v>
      </c>
      <c r="S15" s="7">
        <v>0</v>
      </c>
      <c r="T15" s="7">
        <v>0</v>
      </c>
      <c r="U15" s="7">
        <v>0</v>
      </c>
      <c r="V15" s="7">
        <v>0</v>
      </c>
      <c r="W15" s="7">
        <v>40</v>
      </c>
      <c r="X15" s="7">
        <v>120</v>
      </c>
      <c r="Y15" s="7">
        <v>6.67</v>
      </c>
      <c r="Z15" s="7">
        <v>2558</v>
      </c>
      <c r="AA15" s="7">
        <v>1</v>
      </c>
    </row>
    <row r="16" spans="1:27" ht="16.5" customHeight="1" x14ac:dyDescent="0.2">
      <c r="A16" s="7" t="s">
        <v>0</v>
      </c>
      <c r="B16" s="7" t="s">
        <v>1</v>
      </c>
      <c r="C16" s="8" t="s">
        <v>27</v>
      </c>
      <c r="D16" s="7" t="s">
        <v>28</v>
      </c>
      <c r="E16" s="7" t="s">
        <v>2</v>
      </c>
      <c r="F16" s="7" t="s">
        <v>3</v>
      </c>
      <c r="G16" s="9">
        <v>2101</v>
      </c>
      <c r="H16" s="9" t="str">
        <f t="shared" si="4"/>
        <v xml:space="preserve">3 </v>
      </c>
      <c r="I16" s="9" t="str">
        <f t="shared" si="5"/>
        <v>2</v>
      </c>
      <c r="J16" s="9" t="str">
        <f t="shared" si="6"/>
        <v>3</v>
      </c>
      <c r="K16" s="9" t="str">
        <f t="shared" si="7"/>
        <v>4</v>
      </c>
      <c r="L16" s="9" t="s">
        <v>7</v>
      </c>
      <c r="M16" s="7" t="s">
        <v>13</v>
      </c>
      <c r="N16" s="7">
        <v>0</v>
      </c>
      <c r="O16" s="7">
        <v>0</v>
      </c>
      <c r="P16" s="7">
        <v>0</v>
      </c>
      <c r="Q16" s="7">
        <v>0</v>
      </c>
      <c r="R16" s="7">
        <v>22</v>
      </c>
      <c r="S16" s="7">
        <v>0</v>
      </c>
      <c r="T16" s="7">
        <v>0</v>
      </c>
      <c r="U16" s="7">
        <v>0</v>
      </c>
      <c r="V16" s="7">
        <v>0</v>
      </c>
      <c r="W16" s="7">
        <v>22</v>
      </c>
      <c r="X16" s="7">
        <v>66</v>
      </c>
      <c r="Y16" s="7">
        <v>3.67</v>
      </c>
      <c r="Z16" s="7">
        <v>2558</v>
      </c>
      <c r="AA16" s="7">
        <v>1</v>
      </c>
    </row>
    <row r="17" spans="1:27" ht="16.5" customHeight="1" x14ac:dyDescent="0.2">
      <c r="A17" s="7" t="s">
        <v>0</v>
      </c>
      <c r="B17" s="7" t="s">
        <v>1</v>
      </c>
      <c r="C17" s="8" t="s">
        <v>29</v>
      </c>
      <c r="D17" s="7" t="s">
        <v>30</v>
      </c>
      <c r="E17" s="7" t="s">
        <v>2</v>
      </c>
      <c r="F17" s="7" t="s">
        <v>3</v>
      </c>
      <c r="G17" s="9">
        <v>2101</v>
      </c>
      <c r="H17" s="9" t="str">
        <f t="shared" si="4"/>
        <v xml:space="preserve">3 </v>
      </c>
      <c r="I17" s="9" t="str">
        <f t="shared" si="5"/>
        <v>3</v>
      </c>
      <c r="J17" s="9" t="str">
        <f t="shared" si="6"/>
        <v>0</v>
      </c>
      <c r="K17" s="9" t="str">
        <f t="shared" si="7"/>
        <v>6</v>
      </c>
      <c r="L17" s="9" t="s">
        <v>16</v>
      </c>
      <c r="M17" s="7" t="s">
        <v>23</v>
      </c>
      <c r="N17" s="7">
        <v>0</v>
      </c>
      <c r="O17" s="7">
        <v>0</v>
      </c>
      <c r="P17" s="7">
        <v>8</v>
      </c>
      <c r="Q17" s="7">
        <v>0</v>
      </c>
      <c r="R17" s="7">
        <v>40</v>
      </c>
      <c r="S17" s="7">
        <v>0</v>
      </c>
      <c r="T17" s="7">
        <v>0</v>
      </c>
      <c r="U17" s="7">
        <v>0</v>
      </c>
      <c r="V17" s="7">
        <v>0</v>
      </c>
      <c r="W17" s="7">
        <v>48</v>
      </c>
      <c r="X17" s="7">
        <v>144</v>
      </c>
      <c r="Y17" s="7">
        <v>8</v>
      </c>
      <c r="Z17" s="7">
        <v>2558</v>
      </c>
      <c r="AA17" s="7">
        <v>1</v>
      </c>
    </row>
    <row r="18" spans="1:27" ht="16.5" customHeight="1" x14ac:dyDescent="0.2">
      <c r="A18" s="7" t="s">
        <v>0</v>
      </c>
      <c r="B18" s="7" t="s">
        <v>1</v>
      </c>
      <c r="C18" s="8" t="s">
        <v>31</v>
      </c>
      <c r="D18" s="7" t="s">
        <v>32</v>
      </c>
      <c r="E18" s="7" t="s">
        <v>2</v>
      </c>
      <c r="F18" s="7" t="s">
        <v>3</v>
      </c>
      <c r="G18" s="9">
        <v>2101</v>
      </c>
      <c r="H18" s="9" t="str">
        <f t="shared" si="4"/>
        <v xml:space="preserve">3 </v>
      </c>
      <c r="I18" s="9" t="str">
        <f t="shared" si="5"/>
        <v>3</v>
      </c>
      <c r="J18" s="9" t="str">
        <f t="shared" si="6"/>
        <v>0</v>
      </c>
      <c r="K18" s="9" t="str">
        <f t="shared" si="7"/>
        <v>6</v>
      </c>
      <c r="L18" s="9" t="s">
        <v>16</v>
      </c>
      <c r="M18" s="7" t="s">
        <v>26</v>
      </c>
      <c r="N18" s="7">
        <v>0</v>
      </c>
      <c r="O18" s="7">
        <v>0</v>
      </c>
      <c r="P18" s="7">
        <v>0</v>
      </c>
      <c r="Q18" s="7">
        <v>0</v>
      </c>
      <c r="R18" s="7">
        <v>39</v>
      </c>
      <c r="S18" s="7">
        <v>0</v>
      </c>
      <c r="T18" s="7">
        <v>0</v>
      </c>
      <c r="U18" s="7">
        <v>0</v>
      </c>
      <c r="V18" s="7">
        <v>0</v>
      </c>
      <c r="W18" s="7">
        <v>39</v>
      </c>
      <c r="X18" s="7">
        <v>117</v>
      </c>
      <c r="Y18" s="7">
        <v>6.5</v>
      </c>
      <c r="Z18" s="7">
        <v>2558</v>
      </c>
      <c r="AA18" s="7">
        <v>1</v>
      </c>
    </row>
    <row r="19" spans="1:27" ht="16.5" customHeight="1" x14ac:dyDescent="0.2">
      <c r="A19" s="7" t="s">
        <v>0</v>
      </c>
      <c r="B19" s="7" t="s">
        <v>1</v>
      </c>
      <c r="C19" s="8" t="s">
        <v>34</v>
      </c>
      <c r="D19" s="7" t="s">
        <v>35</v>
      </c>
      <c r="E19" s="7" t="s">
        <v>2</v>
      </c>
      <c r="F19" s="7" t="s">
        <v>3</v>
      </c>
      <c r="G19" s="9">
        <v>2101</v>
      </c>
      <c r="H19" s="9" t="str">
        <f t="shared" si="4"/>
        <v xml:space="preserve">4 </v>
      </c>
      <c r="I19" s="9" t="str">
        <f t="shared" si="5"/>
        <v>0</v>
      </c>
      <c r="J19" s="9" t="str">
        <f>MID(L19,6,2)</f>
        <v>12</v>
      </c>
      <c r="K19" s="9" t="str">
        <f>MID(L19,9,1)</f>
        <v>0</v>
      </c>
      <c r="L19" s="9" t="s">
        <v>36</v>
      </c>
      <c r="M19" s="7" t="s">
        <v>13</v>
      </c>
      <c r="N19" s="7">
        <v>0</v>
      </c>
      <c r="O19" s="7">
        <v>0</v>
      </c>
      <c r="P19" s="7">
        <v>0</v>
      </c>
      <c r="Q19" s="7">
        <v>0</v>
      </c>
      <c r="R19" s="7">
        <v>22</v>
      </c>
      <c r="S19" s="7">
        <v>0</v>
      </c>
      <c r="T19" s="7">
        <v>0</v>
      </c>
      <c r="U19" s="7">
        <v>0</v>
      </c>
      <c r="V19" s="7">
        <v>0</v>
      </c>
      <c r="W19" s="7">
        <v>22</v>
      </c>
      <c r="X19" s="7">
        <v>88</v>
      </c>
      <c r="Y19" s="7">
        <v>4.8899999999999997</v>
      </c>
      <c r="Z19" s="7">
        <v>2558</v>
      </c>
      <c r="AA19" s="7">
        <v>1</v>
      </c>
    </row>
    <row r="20" spans="1:27" ht="16.5" customHeight="1" x14ac:dyDescent="0.2">
      <c r="A20" s="7" t="s">
        <v>0</v>
      </c>
      <c r="B20" s="7" t="s">
        <v>1</v>
      </c>
      <c r="C20" s="8" t="s">
        <v>37</v>
      </c>
      <c r="D20" s="7" t="s">
        <v>38</v>
      </c>
      <c r="E20" s="7" t="s">
        <v>2</v>
      </c>
      <c r="F20" s="7" t="s">
        <v>3</v>
      </c>
      <c r="G20" s="9">
        <v>2101</v>
      </c>
      <c r="H20" s="9" t="str">
        <f t="shared" si="4"/>
        <v xml:space="preserve">3 </v>
      </c>
      <c r="I20" s="9" t="str">
        <f t="shared" si="5"/>
        <v>3</v>
      </c>
      <c r="J20" s="9" t="str">
        <f t="shared" si="6"/>
        <v>0</v>
      </c>
      <c r="K20" s="9" t="str">
        <f t="shared" si="7"/>
        <v>6</v>
      </c>
      <c r="L20" s="9" t="s">
        <v>16</v>
      </c>
      <c r="M20" s="7" t="s">
        <v>39</v>
      </c>
      <c r="N20" s="7">
        <v>0</v>
      </c>
      <c r="O20" s="7">
        <v>0</v>
      </c>
      <c r="P20" s="7">
        <v>0</v>
      </c>
      <c r="Q20" s="7">
        <v>0</v>
      </c>
      <c r="R20" s="7">
        <v>22</v>
      </c>
      <c r="S20" s="7">
        <v>0</v>
      </c>
      <c r="T20" s="7">
        <v>0</v>
      </c>
      <c r="U20" s="7">
        <v>0</v>
      </c>
      <c r="V20" s="7">
        <v>0</v>
      </c>
      <c r="W20" s="7">
        <v>22</v>
      </c>
      <c r="X20" s="7">
        <v>66</v>
      </c>
      <c r="Y20" s="7">
        <v>3.67</v>
      </c>
      <c r="Z20" s="7">
        <v>2558</v>
      </c>
      <c r="AA20" s="7">
        <v>1</v>
      </c>
    </row>
    <row r="21" spans="1:27" ht="16.5" customHeight="1" x14ac:dyDescent="0.2">
      <c r="A21" s="7" t="s">
        <v>0</v>
      </c>
      <c r="B21" s="7" t="s">
        <v>1</v>
      </c>
      <c r="C21" s="8" t="s">
        <v>40</v>
      </c>
      <c r="D21" s="7" t="s">
        <v>41</v>
      </c>
      <c r="E21" s="7" t="s">
        <v>2</v>
      </c>
      <c r="F21" s="7" t="s">
        <v>3</v>
      </c>
      <c r="G21" s="9">
        <v>2101</v>
      </c>
      <c r="H21" s="9" t="str">
        <f t="shared" si="4"/>
        <v xml:space="preserve">3 </v>
      </c>
      <c r="I21" s="9" t="str">
        <f t="shared" si="5"/>
        <v>2</v>
      </c>
      <c r="J21" s="9" t="str">
        <f t="shared" si="6"/>
        <v>3</v>
      </c>
      <c r="K21" s="9" t="str">
        <f t="shared" si="7"/>
        <v>4</v>
      </c>
      <c r="L21" s="9" t="s">
        <v>7</v>
      </c>
      <c r="M21" s="7" t="s">
        <v>33</v>
      </c>
      <c r="N21" s="7">
        <v>0</v>
      </c>
      <c r="O21" s="7">
        <v>0</v>
      </c>
      <c r="P21" s="7">
        <v>0</v>
      </c>
      <c r="Q21" s="7">
        <v>0</v>
      </c>
      <c r="R21" s="7">
        <v>22</v>
      </c>
      <c r="S21" s="7">
        <v>0</v>
      </c>
      <c r="T21" s="7">
        <v>0</v>
      </c>
      <c r="U21" s="7">
        <v>0</v>
      </c>
      <c r="V21" s="7">
        <v>0</v>
      </c>
      <c r="W21" s="7">
        <v>22</v>
      </c>
      <c r="X21" s="7">
        <v>66</v>
      </c>
      <c r="Y21" s="7">
        <v>3.67</v>
      </c>
      <c r="Z21" s="7">
        <v>2558</v>
      </c>
      <c r="AA21" s="7">
        <v>1</v>
      </c>
    </row>
    <row r="22" spans="1:27" ht="16.5" customHeight="1" x14ac:dyDescent="0.2">
      <c r="A22" s="7" t="s">
        <v>0</v>
      </c>
      <c r="B22" s="7" t="s">
        <v>1</v>
      </c>
      <c r="C22" s="8" t="s">
        <v>42</v>
      </c>
      <c r="D22" s="7" t="s">
        <v>43</v>
      </c>
      <c r="E22" s="7" t="s">
        <v>2</v>
      </c>
      <c r="F22" s="7" t="s">
        <v>3</v>
      </c>
      <c r="G22" s="9">
        <v>2101</v>
      </c>
      <c r="H22" s="9" t="str">
        <f t="shared" si="4"/>
        <v xml:space="preserve">3 </v>
      </c>
      <c r="I22" s="9" t="str">
        <f t="shared" si="5"/>
        <v>3</v>
      </c>
      <c r="J22" s="9" t="str">
        <f t="shared" si="6"/>
        <v>0</v>
      </c>
      <c r="K22" s="9" t="str">
        <f t="shared" si="7"/>
        <v>6</v>
      </c>
      <c r="L22" s="9" t="s">
        <v>16</v>
      </c>
      <c r="M22" s="7" t="s">
        <v>44</v>
      </c>
      <c r="N22" s="7">
        <v>0</v>
      </c>
      <c r="O22" s="7">
        <v>0</v>
      </c>
      <c r="P22" s="7">
        <v>0</v>
      </c>
      <c r="Q22" s="7">
        <v>0</v>
      </c>
      <c r="R22" s="7">
        <v>26</v>
      </c>
      <c r="S22" s="7">
        <v>0</v>
      </c>
      <c r="T22" s="7">
        <v>0</v>
      </c>
      <c r="U22" s="7">
        <v>0</v>
      </c>
      <c r="V22" s="7">
        <v>0</v>
      </c>
      <c r="W22" s="7">
        <v>26</v>
      </c>
      <c r="X22" s="7">
        <v>78</v>
      </c>
      <c r="Y22" s="7">
        <v>4.33</v>
      </c>
      <c r="Z22" s="7">
        <v>2558</v>
      </c>
      <c r="AA22" s="7">
        <v>1</v>
      </c>
    </row>
    <row r="23" spans="1:27" ht="16.5" customHeight="1" x14ac:dyDescent="0.2">
      <c r="A23" s="7" t="s">
        <v>0</v>
      </c>
      <c r="B23" s="7" t="s">
        <v>1</v>
      </c>
      <c r="C23" s="8" t="s">
        <v>45</v>
      </c>
      <c r="D23" s="7" t="s">
        <v>46</v>
      </c>
      <c r="E23" s="7" t="s">
        <v>2</v>
      </c>
      <c r="F23" s="7" t="s">
        <v>3</v>
      </c>
      <c r="G23" s="9">
        <v>2101</v>
      </c>
      <c r="H23" s="9" t="str">
        <f t="shared" si="4"/>
        <v xml:space="preserve">1 </v>
      </c>
      <c r="I23" s="9" t="str">
        <f t="shared" si="5"/>
        <v>0</v>
      </c>
      <c r="J23" s="9" t="str">
        <f t="shared" si="6"/>
        <v>2</v>
      </c>
      <c r="K23" s="9" t="str">
        <f t="shared" si="7"/>
        <v>1</v>
      </c>
      <c r="L23" s="9" t="s">
        <v>47</v>
      </c>
      <c r="M23" s="7" t="s">
        <v>33</v>
      </c>
      <c r="N23" s="7">
        <v>0</v>
      </c>
      <c r="O23" s="7">
        <v>0</v>
      </c>
      <c r="P23" s="7">
        <v>0</v>
      </c>
      <c r="Q23" s="7">
        <v>0</v>
      </c>
      <c r="R23" s="7">
        <v>22</v>
      </c>
      <c r="S23" s="7">
        <v>0</v>
      </c>
      <c r="T23" s="7">
        <v>0</v>
      </c>
      <c r="U23" s="7">
        <v>0</v>
      </c>
      <c r="V23" s="7">
        <v>0</v>
      </c>
      <c r="W23" s="7">
        <v>22</v>
      </c>
      <c r="X23" s="7">
        <v>22</v>
      </c>
      <c r="Y23" s="7">
        <v>1.22</v>
      </c>
      <c r="Z23" s="7">
        <v>2558</v>
      </c>
      <c r="AA23" s="7">
        <v>1</v>
      </c>
    </row>
    <row r="24" spans="1:27" ht="16.5" customHeight="1" x14ac:dyDescent="0.2">
      <c r="A24" s="7" t="s">
        <v>0</v>
      </c>
      <c r="B24" s="7" t="s">
        <v>1</v>
      </c>
      <c r="C24" s="8" t="s">
        <v>48</v>
      </c>
      <c r="D24" s="7" t="s">
        <v>49</v>
      </c>
      <c r="E24" s="7" t="s">
        <v>2</v>
      </c>
      <c r="F24" s="7" t="s">
        <v>50</v>
      </c>
      <c r="G24" s="9">
        <v>2101</v>
      </c>
      <c r="H24" s="9" t="str">
        <f t="shared" si="4"/>
        <v xml:space="preserve">3 </v>
      </c>
      <c r="I24" s="9" t="str">
        <f t="shared" si="5"/>
        <v>2</v>
      </c>
      <c r="J24" s="9" t="str">
        <f t="shared" si="6"/>
        <v>3</v>
      </c>
      <c r="K24" s="9" t="str">
        <f t="shared" si="7"/>
        <v>4</v>
      </c>
      <c r="L24" s="9" t="s">
        <v>7</v>
      </c>
      <c r="M24" s="7" t="s">
        <v>51</v>
      </c>
      <c r="N24" s="7">
        <v>0</v>
      </c>
      <c r="O24" s="7">
        <v>0</v>
      </c>
      <c r="P24" s="7">
        <v>0</v>
      </c>
      <c r="Q24" s="7">
        <v>0</v>
      </c>
      <c r="R24" s="7">
        <v>42</v>
      </c>
      <c r="S24" s="7">
        <v>0</v>
      </c>
      <c r="T24" s="7">
        <v>0</v>
      </c>
      <c r="U24" s="7">
        <v>0</v>
      </c>
      <c r="V24" s="7">
        <v>0</v>
      </c>
      <c r="W24" s="7">
        <v>42</v>
      </c>
      <c r="X24" s="7">
        <v>126</v>
      </c>
      <c r="Y24" s="7">
        <v>7</v>
      </c>
      <c r="Z24" s="7">
        <v>2558</v>
      </c>
      <c r="AA24" s="7">
        <v>1</v>
      </c>
    </row>
    <row r="25" spans="1:27" ht="16.5" customHeight="1" x14ac:dyDescent="0.2">
      <c r="A25" s="7" t="s">
        <v>0</v>
      </c>
      <c r="B25" s="7" t="s">
        <v>1</v>
      </c>
      <c r="C25" s="8" t="s">
        <v>52</v>
      </c>
      <c r="D25" s="7" t="s">
        <v>53</v>
      </c>
      <c r="E25" s="7" t="s">
        <v>2</v>
      </c>
      <c r="F25" s="7" t="s">
        <v>3</v>
      </c>
      <c r="G25" s="9">
        <v>2101</v>
      </c>
      <c r="H25" s="9" t="str">
        <f t="shared" si="4"/>
        <v xml:space="preserve">3 </v>
      </c>
      <c r="I25" s="9" t="str">
        <f t="shared" si="5"/>
        <v>2</v>
      </c>
      <c r="J25" s="9" t="str">
        <f t="shared" si="6"/>
        <v>3</v>
      </c>
      <c r="K25" s="9" t="str">
        <f t="shared" si="7"/>
        <v>4</v>
      </c>
      <c r="L25" s="9" t="s">
        <v>7</v>
      </c>
      <c r="M25" s="7" t="s">
        <v>54</v>
      </c>
      <c r="N25" s="7">
        <v>0</v>
      </c>
      <c r="O25" s="7">
        <v>0</v>
      </c>
      <c r="P25" s="7">
        <v>0</v>
      </c>
      <c r="Q25" s="7">
        <v>0</v>
      </c>
      <c r="R25" s="7">
        <v>26</v>
      </c>
      <c r="S25" s="7">
        <v>0</v>
      </c>
      <c r="T25" s="7">
        <v>0</v>
      </c>
      <c r="U25" s="7">
        <v>0</v>
      </c>
      <c r="V25" s="7">
        <v>0</v>
      </c>
      <c r="W25" s="7">
        <v>26</v>
      </c>
      <c r="X25" s="7">
        <v>78</v>
      </c>
      <c r="Y25" s="7">
        <v>4.33</v>
      </c>
      <c r="Z25" s="7">
        <v>2558</v>
      </c>
      <c r="AA25" s="7">
        <v>1</v>
      </c>
    </row>
    <row r="26" spans="1:27" ht="16.5" customHeight="1" x14ac:dyDescent="0.2">
      <c r="A26" s="7" t="s">
        <v>0</v>
      </c>
      <c r="B26" s="7" t="s">
        <v>1</v>
      </c>
      <c r="C26" s="8" t="s">
        <v>55</v>
      </c>
      <c r="D26" s="7" t="s">
        <v>56</v>
      </c>
      <c r="E26" s="7" t="s">
        <v>2</v>
      </c>
      <c r="F26" s="7" t="s">
        <v>50</v>
      </c>
      <c r="G26" s="9">
        <v>2101</v>
      </c>
      <c r="H26" s="9" t="str">
        <f t="shared" si="4"/>
        <v xml:space="preserve">3 </v>
      </c>
      <c r="I26" s="9" t="str">
        <f t="shared" si="5"/>
        <v>3</v>
      </c>
      <c r="J26" s="9" t="str">
        <f t="shared" si="6"/>
        <v>0</v>
      </c>
      <c r="K26" s="9" t="str">
        <f t="shared" si="7"/>
        <v>6</v>
      </c>
      <c r="L26" s="9" t="s">
        <v>16</v>
      </c>
      <c r="M26" s="7" t="s">
        <v>57</v>
      </c>
      <c r="N26" s="7">
        <v>0</v>
      </c>
      <c r="O26" s="7">
        <v>0</v>
      </c>
      <c r="P26" s="7">
        <v>1</v>
      </c>
      <c r="Q26" s="7">
        <v>0</v>
      </c>
      <c r="R26" s="7">
        <v>13</v>
      </c>
      <c r="S26" s="7">
        <v>0</v>
      </c>
      <c r="T26" s="7">
        <v>0</v>
      </c>
      <c r="U26" s="7">
        <v>0</v>
      </c>
      <c r="V26" s="7">
        <v>0</v>
      </c>
      <c r="W26" s="7">
        <v>14</v>
      </c>
      <c r="X26" s="7">
        <v>42</v>
      </c>
      <c r="Y26" s="7">
        <v>2.33</v>
      </c>
      <c r="Z26" s="7">
        <v>2558</v>
      </c>
      <c r="AA26" s="7">
        <v>1</v>
      </c>
    </row>
    <row r="27" spans="1:27" ht="16.5" customHeight="1" x14ac:dyDescent="0.2">
      <c r="A27" s="7" t="s">
        <v>0</v>
      </c>
      <c r="B27" s="7" t="s">
        <v>1</v>
      </c>
      <c r="C27" s="8" t="s">
        <v>58</v>
      </c>
      <c r="D27" s="7" t="s">
        <v>59</v>
      </c>
      <c r="E27" s="7" t="s">
        <v>2</v>
      </c>
      <c r="F27" s="7" t="s">
        <v>50</v>
      </c>
      <c r="G27" s="9">
        <v>2101</v>
      </c>
      <c r="H27" s="9" t="str">
        <f t="shared" si="4"/>
        <v xml:space="preserve">3 </v>
      </c>
      <c r="I27" s="9" t="str">
        <f t="shared" si="5"/>
        <v>2</v>
      </c>
      <c r="J27" s="9" t="str">
        <f t="shared" si="6"/>
        <v>3</v>
      </c>
      <c r="K27" s="9" t="str">
        <f t="shared" si="7"/>
        <v>4</v>
      </c>
      <c r="L27" s="9" t="s">
        <v>7</v>
      </c>
      <c r="M27" s="7" t="s">
        <v>57</v>
      </c>
      <c r="N27" s="7">
        <v>0</v>
      </c>
      <c r="O27" s="7">
        <v>0</v>
      </c>
      <c r="P27" s="7">
        <v>19</v>
      </c>
      <c r="Q27" s="7">
        <v>0</v>
      </c>
      <c r="R27" s="7">
        <v>13</v>
      </c>
      <c r="S27" s="7">
        <v>0</v>
      </c>
      <c r="T27" s="7">
        <v>0</v>
      </c>
      <c r="U27" s="7">
        <v>0</v>
      </c>
      <c r="V27" s="7">
        <v>0</v>
      </c>
      <c r="W27" s="7">
        <v>32</v>
      </c>
      <c r="X27" s="7">
        <v>96</v>
      </c>
      <c r="Y27" s="7">
        <v>5.33</v>
      </c>
      <c r="Z27" s="7">
        <v>2558</v>
      </c>
      <c r="AA27" s="7">
        <v>1</v>
      </c>
    </row>
    <row r="28" spans="1:27" ht="16.5" customHeight="1" x14ac:dyDescent="0.2">
      <c r="A28" s="7" t="s">
        <v>0</v>
      </c>
      <c r="B28" s="7" t="s">
        <v>1</v>
      </c>
      <c r="C28" s="8" t="s">
        <v>60</v>
      </c>
      <c r="D28" s="7" t="s">
        <v>61</v>
      </c>
      <c r="E28" s="7" t="s">
        <v>2</v>
      </c>
      <c r="F28" s="7" t="s">
        <v>50</v>
      </c>
      <c r="G28" s="9">
        <v>2101</v>
      </c>
      <c r="H28" s="9" t="str">
        <f t="shared" si="4"/>
        <v xml:space="preserve">3 </v>
      </c>
      <c r="I28" s="9" t="str">
        <f t="shared" si="5"/>
        <v>2</v>
      </c>
      <c r="J28" s="9" t="str">
        <f t="shared" si="6"/>
        <v>3</v>
      </c>
      <c r="K28" s="9" t="str">
        <f t="shared" si="7"/>
        <v>4</v>
      </c>
      <c r="L28" s="9" t="s">
        <v>7</v>
      </c>
      <c r="M28" s="7" t="s">
        <v>62</v>
      </c>
      <c r="N28" s="7">
        <v>0</v>
      </c>
      <c r="O28" s="7">
        <v>0</v>
      </c>
      <c r="P28" s="7">
        <v>1</v>
      </c>
      <c r="Q28" s="7">
        <v>0</v>
      </c>
      <c r="R28" s="7">
        <v>14</v>
      </c>
      <c r="S28" s="7">
        <v>0</v>
      </c>
      <c r="T28" s="7">
        <v>0</v>
      </c>
      <c r="U28" s="7">
        <v>0</v>
      </c>
      <c r="V28" s="7">
        <v>0</v>
      </c>
      <c r="W28" s="7">
        <v>15</v>
      </c>
      <c r="X28" s="7">
        <v>45</v>
      </c>
      <c r="Y28" s="7">
        <v>2.5</v>
      </c>
      <c r="Z28" s="7">
        <v>2558</v>
      </c>
      <c r="AA28" s="7">
        <v>1</v>
      </c>
    </row>
    <row r="29" spans="1:27" ht="16.5" customHeight="1" x14ac:dyDescent="0.2">
      <c r="A29" s="7" t="s">
        <v>0</v>
      </c>
      <c r="B29" s="7" t="s">
        <v>1</v>
      </c>
      <c r="C29" s="8" t="s">
        <v>63</v>
      </c>
      <c r="D29" s="7" t="s">
        <v>64</v>
      </c>
      <c r="E29" s="7" t="s">
        <v>2</v>
      </c>
      <c r="F29" s="7" t="s">
        <v>50</v>
      </c>
      <c r="G29" s="9">
        <v>2101</v>
      </c>
      <c r="H29" s="9" t="str">
        <f t="shared" si="4"/>
        <v xml:space="preserve">3 </v>
      </c>
      <c r="I29" s="9" t="str">
        <f t="shared" si="5"/>
        <v>2</v>
      </c>
      <c r="J29" s="9" t="str">
        <f t="shared" si="6"/>
        <v>3</v>
      </c>
      <c r="K29" s="9" t="str">
        <f t="shared" si="7"/>
        <v>4</v>
      </c>
      <c r="L29" s="9" t="s">
        <v>7</v>
      </c>
      <c r="M29" s="7" t="s">
        <v>65</v>
      </c>
      <c r="N29" s="7">
        <v>0</v>
      </c>
      <c r="O29" s="7">
        <v>0</v>
      </c>
      <c r="P29" s="7">
        <v>1</v>
      </c>
      <c r="Q29" s="7">
        <v>0</v>
      </c>
      <c r="R29" s="7">
        <v>14</v>
      </c>
      <c r="S29" s="7">
        <v>0</v>
      </c>
      <c r="T29" s="7">
        <v>0</v>
      </c>
      <c r="U29" s="7">
        <v>0</v>
      </c>
      <c r="V29" s="7">
        <v>0</v>
      </c>
      <c r="W29" s="7">
        <v>15</v>
      </c>
      <c r="X29" s="7">
        <v>45</v>
      </c>
      <c r="Y29" s="7">
        <v>2.5</v>
      </c>
      <c r="Z29" s="7">
        <v>2558</v>
      </c>
      <c r="AA29" s="7">
        <v>1</v>
      </c>
    </row>
    <row r="30" spans="1:27" ht="16.5" customHeight="1" x14ac:dyDescent="0.2">
      <c r="A30" s="7" t="s">
        <v>0</v>
      </c>
      <c r="B30" s="7" t="s">
        <v>1</v>
      </c>
      <c r="C30" s="8" t="s">
        <v>66</v>
      </c>
      <c r="D30" s="7" t="s">
        <v>67</v>
      </c>
      <c r="E30" s="7" t="s">
        <v>2</v>
      </c>
      <c r="F30" s="7" t="s">
        <v>50</v>
      </c>
      <c r="G30" s="9">
        <v>2101</v>
      </c>
      <c r="H30" s="9" t="str">
        <f t="shared" si="4"/>
        <v xml:space="preserve">3 </v>
      </c>
      <c r="I30" s="9" t="str">
        <f t="shared" si="5"/>
        <v>2</v>
      </c>
      <c r="J30" s="9" t="str">
        <f t="shared" si="6"/>
        <v>3</v>
      </c>
      <c r="K30" s="9" t="str">
        <f t="shared" si="7"/>
        <v>4</v>
      </c>
      <c r="L30" s="9" t="s">
        <v>7</v>
      </c>
      <c r="M30" s="7" t="s">
        <v>65</v>
      </c>
      <c r="N30" s="7">
        <v>0</v>
      </c>
      <c r="O30" s="7">
        <v>0</v>
      </c>
      <c r="P30" s="7">
        <v>1</v>
      </c>
      <c r="Q30" s="7">
        <v>0</v>
      </c>
      <c r="R30" s="7">
        <v>13</v>
      </c>
      <c r="S30" s="7">
        <v>0</v>
      </c>
      <c r="T30" s="7">
        <v>0</v>
      </c>
      <c r="U30" s="7">
        <v>0</v>
      </c>
      <c r="V30" s="7">
        <v>0</v>
      </c>
      <c r="W30" s="7">
        <v>14</v>
      </c>
      <c r="X30" s="7">
        <v>42</v>
      </c>
      <c r="Y30" s="7">
        <v>2.33</v>
      </c>
      <c r="Z30" s="7">
        <v>2558</v>
      </c>
      <c r="AA30" s="7">
        <v>1</v>
      </c>
    </row>
    <row r="31" spans="1:27" ht="16.5" customHeight="1" x14ac:dyDescent="0.2">
      <c r="A31" s="7" t="s">
        <v>0</v>
      </c>
      <c r="B31" s="7" t="s">
        <v>1</v>
      </c>
      <c r="C31" s="8" t="s">
        <v>68</v>
      </c>
      <c r="D31" s="7" t="s">
        <v>69</v>
      </c>
      <c r="E31" s="7" t="s">
        <v>2</v>
      </c>
      <c r="F31" s="7" t="s">
        <v>50</v>
      </c>
      <c r="G31" s="9">
        <v>2101</v>
      </c>
      <c r="H31" s="9" t="str">
        <f t="shared" si="4"/>
        <v xml:space="preserve">3 </v>
      </c>
      <c r="I31" s="9" t="str">
        <f t="shared" si="5"/>
        <v>2</v>
      </c>
      <c r="J31" s="9" t="str">
        <f t="shared" si="6"/>
        <v>3</v>
      </c>
      <c r="K31" s="9" t="str">
        <f t="shared" si="7"/>
        <v>4</v>
      </c>
      <c r="L31" s="9" t="s">
        <v>7</v>
      </c>
      <c r="M31" s="7" t="s">
        <v>65</v>
      </c>
      <c r="N31" s="7">
        <v>0</v>
      </c>
      <c r="O31" s="7">
        <v>0</v>
      </c>
      <c r="P31" s="7">
        <v>8</v>
      </c>
      <c r="Q31" s="7">
        <v>0</v>
      </c>
      <c r="R31" s="7">
        <v>14</v>
      </c>
      <c r="S31" s="7">
        <v>0</v>
      </c>
      <c r="T31" s="7">
        <v>0</v>
      </c>
      <c r="U31" s="7">
        <v>0</v>
      </c>
      <c r="V31" s="7">
        <v>0</v>
      </c>
      <c r="W31" s="7">
        <v>22</v>
      </c>
      <c r="X31" s="7">
        <v>66</v>
      </c>
      <c r="Y31" s="7">
        <v>3.67</v>
      </c>
      <c r="Z31" s="7">
        <v>2558</v>
      </c>
      <c r="AA31" s="7">
        <v>1</v>
      </c>
    </row>
    <row r="32" spans="1:27" ht="16.5" customHeight="1" x14ac:dyDescent="0.2">
      <c r="A32" s="7" t="s">
        <v>0</v>
      </c>
      <c r="B32" s="7" t="s">
        <v>1</v>
      </c>
      <c r="C32" s="8" t="s">
        <v>70</v>
      </c>
      <c r="D32" s="7" t="s">
        <v>71</v>
      </c>
      <c r="E32" s="7" t="s">
        <v>2</v>
      </c>
      <c r="F32" s="7" t="s">
        <v>50</v>
      </c>
      <c r="G32" s="9">
        <v>2101</v>
      </c>
      <c r="H32" s="9" t="str">
        <f t="shared" si="4"/>
        <v xml:space="preserve">3 </v>
      </c>
      <c r="I32" s="9" t="str">
        <f t="shared" si="5"/>
        <v>3</v>
      </c>
      <c r="J32" s="9" t="str">
        <f t="shared" si="6"/>
        <v>0</v>
      </c>
      <c r="K32" s="9" t="str">
        <f t="shared" si="7"/>
        <v>6</v>
      </c>
      <c r="L32" s="9" t="s">
        <v>16</v>
      </c>
      <c r="M32" s="7" t="s">
        <v>72</v>
      </c>
      <c r="N32" s="7">
        <v>0</v>
      </c>
      <c r="O32" s="7">
        <v>0</v>
      </c>
      <c r="P32" s="7">
        <v>1</v>
      </c>
      <c r="Q32" s="7">
        <v>0</v>
      </c>
      <c r="R32" s="7">
        <v>14</v>
      </c>
      <c r="S32" s="7">
        <v>0</v>
      </c>
      <c r="T32" s="7">
        <v>0</v>
      </c>
      <c r="U32" s="7">
        <v>0</v>
      </c>
      <c r="V32" s="7">
        <v>0</v>
      </c>
      <c r="W32" s="7">
        <v>15</v>
      </c>
      <c r="X32" s="7">
        <v>45</v>
      </c>
      <c r="Y32" s="7">
        <v>2.5</v>
      </c>
      <c r="Z32" s="7">
        <v>2558</v>
      </c>
      <c r="AA32" s="7">
        <v>1</v>
      </c>
    </row>
    <row r="33" spans="1:27" ht="16.5" customHeight="1" x14ac:dyDescent="0.2">
      <c r="A33" s="7" t="s">
        <v>0</v>
      </c>
      <c r="B33" s="7" t="s">
        <v>1</v>
      </c>
      <c r="C33" s="8" t="s">
        <v>73</v>
      </c>
      <c r="D33" s="7" t="s">
        <v>74</v>
      </c>
      <c r="E33" s="7" t="s">
        <v>2</v>
      </c>
      <c r="F33" s="7" t="s">
        <v>50</v>
      </c>
      <c r="G33" s="9">
        <v>2101</v>
      </c>
      <c r="H33" s="9" t="str">
        <f t="shared" si="4"/>
        <v xml:space="preserve">2 </v>
      </c>
      <c r="I33" s="9" t="str">
        <f t="shared" si="5"/>
        <v>2</v>
      </c>
      <c r="J33" s="9" t="str">
        <f t="shared" si="6"/>
        <v>0</v>
      </c>
      <c r="K33" s="9" t="str">
        <f t="shared" si="7"/>
        <v>4</v>
      </c>
      <c r="L33" s="9" t="s">
        <v>75</v>
      </c>
      <c r="M33" s="7" t="s">
        <v>76</v>
      </c>
      <c r="N33" s="7">
        <v>0</v>
      </c>
      <c r="O33" s="7">
        <v>0</v>
      </c>
      <c r="P33" s="7">
        <v>1</v>
      </c>
      <c r="Q33" s="7">
        <v>0</v>
      </c>
      <c r="R33" s="7">
        <v>15</v>
      </c>
      <c r="S33" s="7">
        <v>0</v>
      </c>
      <c r="T33" s="7">
        <v>0</v>
      </c>
      <c r="U33" s="7">
        <v>0</v>
      </c>
      <c r="V33" s="7">
        <v>0</v>
      </c>
      <c r="W33" s="7">
        <v>16</v>
      </c>
      <c r="X33" s="7">
        <v>32</v>
      </c>
      <c r="Y33" s="7">
        <v>1.78</v>
      </c>
      <c r="Z33" s="7">
        <v>2558</v>
      </c>
      <c r="AA33" s="7">
        <v>1</v>
      </c>
    </row>
    <row r="34" spans="1:27" ht="16.5" customHeight="1" x14ac:dyDescent="0.2">
      <c r="A34" s="7" t="s">
        <v>0</v>
      </c>
      <c r="B34" s="7" t="s">
        <v>1</v>
      </c>
      <c r="C34" s="8" t="s">
        <v>77</v>
      </c>
      <c r="D34" s="7" t="s">
        <v>78</v>
      </c>
      <c r="E34" s="7" t="s">
        <v>2</v>
      </c>
      <c r="F34" s="7" t="s">
        <v>79</v>
      </c>
      <c r="G34" s="9">
        <v>2101</v>
      </c>
      <c r="H34" s="9" t="str">
        <f t="shared" si="4"/>
        <v xml:space="preserve">3 </v>
      </c>
      <c r="I34" s="9" t="str">
        <f t="shared" si="5"/>
        <v>2</v>
      </c>
      <c r="J34" s="9" t="str">
        <f t="shared" si="6"/>
        <v>3</v>
      </c>
      <c r="K34" s="9" t="str">
        <f t="shared" si="7"/>
        <v>4</v>
      </c>
      <c r="L34" s="9" t="s">
        <v>7</v>
      </c>
      <c r="M34" s="7" t="s">
        <v>80</v>
      </c>
      <c r="N34" s="7">
        <v>0</v>
      </c>
      <c r="O34" s="7">
        <v>0</v>
      </c>
      <c r="P34" s="7">
        <v>1</v>
      </c>
      <c r="Q34" s="7">
        <v>0</v>
      </c>
      <c r="R34" s="7">
        <v>14</v>
      </c>
      <c r="S34" s="7">
        <v>0</v>
      </c>
      <c r="T34" s="7">
        <v>0</v>
      </c>
      <c r="U34" s="7">
        <v>0</v>
      </c>
      <c r="V34" s="7">
        <v>0</v>
      </c>
      <c r="W34" s="7">
        <v>15</v>
      </c>
      <c r="X34" s="7">
        <v>45</v>
      </c>
      <c r="Y34" s="7">
        <v>2.5</v>
      </c>
      <c r="Z34" s="7">
        <v>2558</v>
      </c>
      <c r="AA34" s="7">
        <v>1</v>
      </c>
    </row>
    <row r="35" spans="1:27" ht="16.5" customHeight="1" x14ac:dyDescent="0.2">
      <c r="A35" s="7" t="s">
        <v>0</v>
      </c>
      <c r="B35" s="7" t="s">
        <v>1</v>
      </c>
      <c r="C35" s="8" t="s">
        <v>81</v>
      </c>
      <c r="D35" s="7" t="s">
        <v>82</v>
      </c>
      <c r="E35" s="7" t="s">
        <v>2</v>
      </c>
      <c r="F35" s="7" t="s">
        <v>50</v>
      </c>
      <c r="G35" s="9">
        <v>2101</v>
      </c>
      <c r="H35" s="9" t="str">
        <f t="shared" si="4"/>
        <v xml:space="preserve">3 </v>
      </c>
      <c r="I35" s="9" t="str">
        <f t="shared" si="5"/>
        <v>2</v>
      </c>
      <c r="J35" s="9" t="str">
        <f t="shared" si="6"/>
        <v>3</v>
      </c>
      <c r="K35" s="9" t="str">
        <f t="shared" si="7"/>
        <v>4</v>
      </c>
      <c r="L35" s="9" t="s">
        <v>7</v>
      </c>
      <c r="M35" s="7" t="s">
        <v>51</v>
      </c>
      <c r="N35" s="7">
        <v>0</v>
      </c>
      <c r="O35" s="7">
        <v>0</v>
      </c>
      <c r="P35" s="7">
        <v>0</v>
      </c>
      <c r="Q35" s="7">
        <v>0</v>
      </c>
      <c r="R35" s="7">
        <v>13</v>
      </c>
      <c r="S35" s="7">
        <v>0</v>
      </c>
      <c r="T35" s="7">
        <v>0</v>
      </c>
      <c r="U35" s="7">
        <v>0</v>
      </c>
      <c r="V35" s="7">
        <v>0</v>
      </c>
      <c r="W35" s="7">
        <v>13</v>
      </c>
      <c r="X35" s="7">
        <v>39</v>
      </c>
      <c r="Y35" s="7">
        <v>2.17</v>
      </c>
      <c r="Z35" s="7">
        <v>2558</v>
      </c>
      <c r="AA35" s="7">
        <v>1</v>
      </c>
    </row>
    <row r="36" spans="1:27" ht="16.5" customHeight="1" x14ac:dyDescent="0.2">
      <c r="A36" s="7" t="s">
        <v>0</v>
      </c>
      <c r="B36" s="7" t="s">
        <v>1</v>
      </c>
      <c r="C36" s="8" t="s">
        <v>83</v>
      </c>
      <c r="D36" s="7" t="s">
        <v>84</v>
      </c>
      <c r="E36" s="7" t="s">
        <v>2</v>
      </c>
      <c r="F36" s="7" t="s">
        <v>50</v>
      </c>
      <c r="G36" s="9">
        <v>2101</v>
      </c>
      <c r="H36" s="9" t="str">
        <f t="shared" si="4"/>
        <v xml:space="preserve">3 </v>
      </c>
      <c r="I36" s="9" t="str">
        <f t="shared" si="5"/>
        <v>2</v>
      </c>
      <c r="J36" s="9" t="str">
        <f t="shared" si="6"/>
        <v>3</v>
      </c>
      <c r="K36" s="9" t="str">
        <f t="shared" si="7"/>
        <v>4</v>
      </c>
      <c r="L36" s="9" t="s">
        <v>7</v>
      </c>
      <c r="M36" s="7" t="s">
        <v>4</v>
      </c>
      <c r="N36" s="7">
        <v>0</v>
      </c>
      <c r="O36" s="7">
        <v>0</v>
      </c>
      <c r="P36" s="7">
        <v>0</v>
      </c>
      <c r="Q36" s="7">
        <v>0</v>
      </c>
      <c r="R36" s="7">
        <v>16</v>
      </c>
      <c r="S36" s="7">
        <v>0</v>
      </c>
      <c r="T36" s="7">
        <v>0</v>
      </c>
      <c r="U36" s="7">
        <v>0</v>
      </c>
      <c r="V36" s="7">
        <v>0</v>
      </c>
      <c r="W36" s="7">
        <v>16</v>
      </c>
      <c r="X36" s="7">
        <v>48</v>
      </c>
      <c r="Y36" s="7">
        <v>2.67</v>
      </c>
      <c r="Z36" s="7">
        <v>2558</v>
      </c>
      <c r="AA36" s="7">
        <v>1</v>
      </c>
    </row>
    <row r="37" spans="1:27" ht="16.5" customHeight="1" x14ac:dyDescent="0.2">
      <c r="A37" s="7" t="s">
        <v>0</v>
      </c>
      <c r="B37" s="7" t="s">
        <v>1</v>
      </c>
      <c r="C37" s="8" t="s">
        <v>85</v>
      </c>
      <c r="D37" s="7" t="s">
        <v>46</v>
      </c>
      <c r="E37" s="7" t="s">
        <v>2</v>
      </c>
      <c r="F37" s="7" t="s">
        <v>50</v>
      </c>
      <c r="G37" s="9">
        <v>2101</v>
      </c>
      <c r="H37" s="9" t="str">
        <f t="shared" si="4"/>
        <v xml:space="preserve">1 </v>
      </c>
      <c r="I37" s="9" t="str">
        <f t="shared" si="5"/>
        <v>0</v>
      </c>
      <c r="J37" s="9" t="str">
        <f t="shared" si="6"/>
        <v>2</v>
      </c>
      <c r="K37" s="9" t="str">
        <f t="shared" si="7"/>
        <v>1</v>
      </c>
      <c r="L37" s="9" t="s">
        <v>47</v>
      </c>
      <c r="M37" s="7" t="s">
        <v>86</v>
      </c>
      <c r="N37" s="7">
        <v>0</v>
      </c>
      <c r="O37" s="7">
        <v>0</v>
      </c>
      <c r="P37" s="7">
        <v>0</v>
      </c>
      <c r="Q37" s="7">
        <v>0</v>
      </c>
      <c r="R37" s="7">
        <v>16</v>
      </c>
      <c r="S37" s="7">
        <v>0</v>
      </c>
      <c r="T37" s="7">
        <v>0</v>
      </c>
      <c r="U37" s="7">
        <v>0</v>
      </c>
      <c r="V37" s="7">
        <v>0</v>
      </c>
      <c r="W37" s="7">
        <v>16</v>
      </c>
      <c r="X37" s="7">
        <v>16</v>
      </c>
      <c r="Y37" s="7">
        <v>0.89</v>
      </c>
      <c r="Z37" s="7">
        <v>2558</v>
      </c>
      <c r="AA37" s="7">
        <v>1</v>
      </c>
    </row>
    <row r="38" spans="1:27" ht="16.5" customHeight="1" x14ac:dyDescent="0.2">
      <c r="A38" s="7" t="s">
        <v>0</v>
      </c>
      <c r="B38" s="7" t="s">
        <v>1</v>
      </c>
      <c r="C38" s="8" t="s">
        <v>87</v>
      </c>
      <c r="D38" s="7" t="s">
        <v>88</v>
      </c>
      <c r="E38" s="7" t="s">
        <v>2</v>
      </c>
      <c r="F38" s="7" t="s">
        <v>50</v>
      </c>
      <c r="G38" s="9">
        <v>2101</v>
      </c>
      <c r="H38" s="9" t="str">
        <f t="shared" si="4"/>
        <v xml:space="preserve">3 </v>
      </c>
      <c r="I38" s="9" t="str">
        <f t="shared" si="5"/>
        <v>3</v>
      </c>
      <c r="J38" s="9" t="str">
        <f t="shared" si="6"/>
        <v>0</v>
      </c>
      <c r="K38" s="9" t="str">
        <f t="shared" si="7"/>
        <v>6</v>
      </c>
      <c r="L38" s="9" t="s">
        <v>16</v>
      </c>
      <c r="M38" s="7" t="s">
        <v>62</v>
      </c>
      <c r="N38" s="7">
        <v>0</v>
      </c>
      <c r="O38" s="7">
        <v>0</v>
      </c>
      <c r="P38" s="7">
        <v>0</v>
      </c>
      <c r="Q38" s="7">
        <v>0</v>
      </c>
      <c r="R38" s="7">
        <v>16</v>
      </c>
      <c r="S38" s="7">
        <v>0</v>
      </c>
      <c r="T38" s="7">
        <v>0</v>
      </c>
      <c r="U38" s="7">
        <v>0</v>
      </c>
      <c r="V38" s="7">
        <v>0</v>
      </c>
      <c r="W38" s="7">
        <v>16</v>
      </c>
      <c r="X38" s="7">
        <v>48</v>
      </c>
      <c r="Y38" s="7">
        <v>2.67</v>
      </c>
      <c r="Z38" s="7">
        <v>2558</v>
      </c>
      <c r="AA38" s="7">
        <v>1</v>
      </c>
    </row>
    <row r="39" spans="1:27" ht="16.5" customHeight="1" x14ac:dyDescent="0.2">
      <c r="A39" s="7" t="s">
        <v>0</v>
      </c>
      <c r="B39" s="7" t="s">
        <v>1</v>
      </c>
      <c r="C39" s="8" t="s">
        <v>89</v>
      </c>
      <c r="D39" s="7" t="s">
        <v>90</v>
      </c>
      <c r="E39" s="7" t="s">
        <v>2</v>
      </c>
      <c r="F39" s="7" t="s">
        <v>91</v>
      </c>
      <c r="G39" s="9">
        <v>2101</v>
      </c>
      <c r="H39" s="9" t="str">
        <f t="shared" si="4"/>
        <v xml:space="preserve">2 </v>
      </c>
      <c r="I39" s="9" t="str">
        <f t="shared" si="5"/>
        <v>2</v>
      </c>
      <c r="J39" s="9" t="str">
        <f t="shared" si="6"/>
        <v>0</v>
      </c>
      <c r="K39" s="9" t="str">
        <f t="shared" si="7"/>
        <v>4</v>
      </c>
      <c r="L39" s="9" t="s">
        <v>75</v>
      </c>
      <c r="M39" s="7" t="s">
        <v>92</v>
      </c>
      <c r="N39" s="7">
        <v>0</v>
      </c>
      <c r="O39" s="7">
        <v>0</v>
      </c>
      <c r="P39" s="7">
        <v>0</v>
      </c>
      <c r="Q39" s="7">
        <v>0</v>
      </c>
      <c r="R39" s="7">
        <v>33</v>
      </c>
      <c r="S39" s="7">
        <v>0</v>
      </c>
      <c r="T39" s="7">
        <v>0</v>
      </c>
      <c r="U39" s="7">
        <v>0</v>
      </c>
      <c r="V39" s="7">
        <v>0</v>
      </c>
      <c r="W39" s="7">
        <v>33</v>
      </c>
      <c r="X39" s="7">
        <v>66</v>
      </c>
      <c r="Y39" s="7">
        <v>3.67</v>
      </c>
      <c r="Z39" s="7">
        <v>2558</v>
      </c>
      <c r="AA39" s="7">
        <v>1</v>
      </c>
    </row>
    <row r="40" spans="1:27" ht="16.5" customHeight="1" x14ac:dyDescent="0.2">
      <c r="A40" s="7" t="s">
        <v>0</v>
      </c>
      <c r="B40" s="7" t="s">
        <v>1</v>
      </c>
      <c r="C40" s="8" t="s">
        <v>93</v>
      </c>
      <c r="D40" s="7" t="s">
        <v>94</v>
      </c>
      <c r="E40" s="7" t="s">
        <v>2</v>
      </c>
      <c r="F40" s="7" t="s">
        <v>91</v>
      </c>
      <c r="G40" s="9">
        <v>2101</v>
      </c>
      <c r="H40" s="9" t="str">
        <f t="shared" si="4"/>
        <v xml:space="preserve">2 </v>
      </c>
      <c r="I40" s="9" t="str">
        <f t="shared" si="5"/>
        <v>1</v>
      </c>
      <c r="J40" s="9" t="str">
        <f t="shared" si="6"/>
        <v>3</v>
      </c>
      <c r="K40" s="9" t="str">
        <f t="shared" si="7"/>
        <v>2</v>
      </c>
      <c r="L40" s="9" t="s">
        <v>95</v>
      </c>
      <c r="M40" s="7" t="s">
        <v>96</v>
      </c>
      <c r="N40" s="7">
        <v>0</v>
      </c>
      <c r="O40" s="7">
        <v>0</v>
      </c>
      <c r="P40" s="7">
        <v>0</v>
      </c>
      <c r="Q40" s="7">
        <v>0</v>
      </c>
      <c r="R40" s="7">
        <v>32</v>
      </c>
      <c r="S40" s="7">
        <v>0</v>
      </c>
      <c r="T40" s="7">
        <v>0</v>
      </c>
      <c r="U40" s="7">
        <v>0</v>
      </c>
      <c r="V40" s="7">
        <v>0</v>
      </c>
      <c r="W40" s="7">
        <v>32</v>
      </c>
      <c r="X40" s="7">
        <v>64</v>
      </c>
      <c r="Y40" s="7">
        <v>3.56</v>
      </c>
      <c r="Z40" s="7">
        <v>2558</v>
      </c>
      <c r="AA40" s="7">
        <v>1</v>
      </c>
    </row>
    <row r="41" spans="1:27" ht="16.5" customHeight="1" x14ac:dyDescent="0.2">
      <c r="A41" s="7" t="s">
        <v>0</v>
      </c>
      <c r="B41" s="7" t="s">
        <v>1</v>
      </c>
      <c r="C41" s="8" t="s">
        <v>97</v>
      </c>
      <c r="D41" s="7" t="s">
        <v>98</v>
      </c>
      <c r="E41" s="7" t="s">
        <v>2</v>
      </c>
      <c r="F41" s="7" t="s">
        <v>91</v>
      </c>
      <c r="G41" s="9">
        <v>2101</v>
      </c>
      <c r="H41" s="9" t="str">
        <f t="shared" si="4"/>
        <v xml:space="preserve">2 </v>
      </c>
      <c r="I41" s="9" t="str">
        <f t="shared" si="5"/>
        <v>2</v>
      </c>
      <c r="J41" s="9" t="str">
        <f t="shared" si="6"/>
        <v>0</v>
      </c>
      <c r="K41" s="9" t="str">
        <f t="shared" si="7"/>
        <v>4</v>
      </c>
      <c r="L41" s="9" t="s">
        <v>75</v>
      </c>
      <c r="M41" s="7" t="s">
        <v>99</v>
      </c>
      <c r="N41" s="7">
        <v>0</v>
      </c>
      <c r="O41" s="7">
        <v>0</v>
      </c>
      <c r="P41" s="7">
        <v>4</v>
      </c>
      <c r="Q41" s="7">
        <v>0</v>
      </c>
      <c r="R41" s="7">
        <v>27</v>
      </c>
      <c r="S41" s="7">
        <v>0</v>
      </c>
      <c r="T41" s="7">
        <v>0</v>
      </c>
      <c r="U41" s="7">
        <v>0</v>
      </c>
      <c r="V41" s="7">
        <v>0</v>
      </c>
      <c r="W41" s="7">
        <v>31</v>
      </c>
      <c r="X41" s="7">
        <v>62</v>
      </c>
      <c r="Y41" s="7">
        <v>3.44</v>
      </c>
      <c r="Z41" s="7">
        <v>2558</v>
      </c>
      <c r="AA41" s="7">
        <v>1</v>
      </c>
    </row>
    <row r="42" spans="1:27" ht="16.5" customHeight="1" x14ac:dyDescent="0.2">
      <c r="A42" s="7" t="s">
        <v>0</v>
      </c>
      <c r="B42" s="7" t="s">
        <v>1</v>
      </c>
      <c r="C42" s="8" t="s">
        <v>100</v>
      </c>
      <c r="D42" s="7" t="s">
        <v>101</v>
      </c>
      <c r="E42" s="7" t="s">
        <v>2</v>
      </c>
      <c r="F42" s="7" t="s">
        <v>91</v>
      </c>
      <c r="G42" s="9">
        <v>2101</v>
      </c>
      <c r="H42" s="9" t="str">
        <f t="shared" si="4"/>
        <v xml:space="preserve">2 </v>
      </c>
      <c r="I42" s="9" t="str">
        <f t="shared" si="5"/>
        <v>2</v>
      </c>
      <c r="J42" s="9" t="str">
        <f t="shared" si="6"/>
        <v>0</v>
      </c>
      <c r="K42" s="9" t="str">
        <f t="shared" si="7"/>
        <v>4</v>
      </c>
      <c r="L42" s="9" t="s">
        <v>75</v>
      </c>
      <c r="M42" s="7" t="s">
        <v>102</v>
      </c>
      <c r="N42" s="7">
        <v>0</v>
      </c>
      <c r="O42" s="7">
        <v>0</v>
      </c>
      <c r="P42" s="7">
        <v>0</v>
      </c>
      <c r="Q42" s="7">
        <v>0</v>
      </c>
      <c r="R42" s="7">
        <v>33</v>
      </c>
      <c r="S42" s="7">
        <v>0</v>
      </c>
      <c r="T42" s="7">
        <v>0</v>
      </c>
      <c r="U42" s="7">
        <v>0</v>
      </c>
      <c r="V42" s="7">
        <v>0</v>
      </c>
      <c r="W42" s="7">
        <v>33</v>
      </c>
      <c r="X42" s="7">
        <v>66</v>
      </c>
      <c r="Y42" s="7">
        <v>3.67</v>
      </c>
      <c r="Z42" s="7">
        <v>2558</v>
      </c>
      <c r="AA42" s="7">
        <v>1</v>
      </c>
    </row>
    <row r="43" spans="1:27" ht="16.5" customHeight="1" x14ac:dyDescent="0.2">
      <c r="A43" s="7" t="s">
        <v>0</v>
      </c>
      <c r="B43" s="7" t="s">
        <v>1</v>
      </c>
      <c r="C43" s="8" t="s">
        <v>103</v>
      </c>
      <c r="D43" s="7" t="s">
        <v>104</v>
      </c>
      <c r="E43" s="7" t="s">
        <v>2</v>
      </c>
      <c r="F43" s="7" t="s">
        <v>91</v>
      </c>
      <c r="G43" s="9">
        <v>2101</v>
      </c>
      <c r="H43" s="9" t="str">
        <f t="shared" si="4"/>
        <v xml:space="preserve">2 </v>
      </c>
      <c r="I43" s="9" t="str">
        <f t="shared" si="5"/>
        <v>2</v>
      </c>
      <c r="J43" s="9" t="str">
        <f t="shared" si="6"/>
        <v>0</v>
      </c>
      <c r="K43" s="9" t="str">
        <f t="shared" si="7"/>
        <v>4</v>
      </c>
      <c r="L43" s="9" t="s">
        <v>75</v>
      </c>
      <c r="M43" s="7" t="s">
        <v>105</v>
      </c>
      <c r="N43" s="7">
        <v>0</v>
      </c>
      <c r="O43" s="7">
        <v>0</v>
      </c>
      <c r="P43" s="7">
        <v>0</v>
      </c>
      <c r="Q43" s="7">
        <v>0</v>
      </c>
      <c r="R43" s="7">
        <v>29</v>
      </c>
      <c r="S43" s="7">
        <v>0</v>
      </c>
      <c r="T43" s="7">
        <v>0</v>
      </c>
      <c r="U43" s="7">
        <v>0</v>
      </c>
      <c r="V43" s="7">
        <v>0</v>
      </c>
      <c r="W43" s="7">
        <v>29</v>
      </c>
      <c r="X43" s="7">
        <v>58</v>
      </c>
      <c r="Y43" s="7">
        <v>3.22</v>
      </c>
      <c r="Z43" s="7">
        <v>2558</v>
      </c>
      <c r="AA43" s="7">
        <v>1</v>
      </c>
    </row>
    <row r="44" spans="1:27" ht="16.5" customHeight="1" x14ac:dyDescent="0.2">
      <c r="A44" s="7" t="s">
        <v>0</v>
      </c>
      <c r="B44" s="7" t="s">
        <v>1</v>
      </c>
      <c r="C44" s="8" t="s">
        <v>106</v>
      </c>
      <c r="D44" s="7" t="s">
        <v>107</v>
      </c>
      <c r="E44" s="7" t="s">
        <v>2</v>
      </c>
      <c r="F44" s="7" t="s">
        <v>91</v>
      </c>
      <c r="G44" s="9">
        <v>2101</v>
      </c>
      <c r="H44" s="9" t="str">
        <f t="shared" si="4"/>
        <v xml:space="preserve">1 </v>
      </c>
      <c r="I44" s="9" t="str">
        <f t="shared" si="5"/>
        <v>0</v>
      </c>
      <c r="J44" s="9" t="str">
        <f t="shared" si="6"/>
        <v>3</v>
      </c>
      <c r="K44" s="9" t="str">
        <f t="shared" si="7"/>
        <v>0</v>
      </c>
      <c r="L44" s="9" t="s">
        <v>20</v>
      </c>
      <c r="M44" s="7" t="s">
        <v>105</v>
      </c>
      <c r="N44" s="7">
        <v>0</v>
      </c>
      <c r="O44" s="7">
        <v>0</v>
      </c>
      <c r="P44" s="7">
        <v>0</v>
      </c>
      <c r="Q44" s="7">
        <v>0</v>
      </c>
      <c r="R44" s="7">
        <v>28</v>
      </c>
      <c r="S44" s="7">
        <v>0</v>
      </c>
      <c r="T44" s="7">
        <v>0</v>
      </c>
      <c r="U44" s="7">
        <v>0</v>
      </c>
      <c r="V44" s="7">
        <v>0</v>
      </c>
      <c r="W44" s="7">
        <v>28</v>
      </c>
      <c r="X44" s="7">
        <v>28</v>
      </c>
      <c r="Y44" s="7">
        <v>1.56</v>
      </c>
      <c r="Z44" s="7">
        <v>2558</v>
      </c>
      <c r="AA44" s="7">
        <v>1</v>
      </c>
    </row>
    <row r="45" spans="1:27" ht="16.5" customHeight="1" x14ac:dyDescent="0.2">
      <c r="A45" s="7" t="s">
        <v>0</v>
      </c>
      <c r="B45" s="7" t="s">
        <v>1</v>
      </c>
      <c r="C45" s="8" t="s">
        <v>108</v>
      </c>
      <c r="D45" s="7" t="s">
        <v>109</v>
      </c>
      <c r="E45" s="7" t="s">
        <v>2</v>
      </c>
      <c r="F45" s="7" t="s">
        <v>91</v>
      </c>
      <c r="G45" s="9">
        <v>2101</v>
      </c>
      <c r="H45" s="9" t="str">
        <f t="shared" si="4"/>
        <v xml:space="preserve">3 </v>
      </c>
      <c r="I45" s="9" t="str">
        <f t="shared" si="5"/>
        <v>2</v>
      </c>
      <c r="J45" s="9" t="str">
        <f t="shared" si="6"/>
        <v>3</v>
      </c>
      <c r="K45" s="9" t="str">
        <f t="shared" si="7"/>
        <v>4</v>
      </c>
      <c r="L45" s="9" t="s">
        <v>7</v>
      </c>
      <c r="M45" s="7" t="s">
        <v>110</v>
      </c>
      <c r="N45" s="7">
        <v>0</v>
      </c>
      <c r="O45" s="7">
        <v>0</v>
      </c>
      <c r="P45" s="7">
        <v>0</v>
      </c>
      <c r="Q45" s="7">
        <v>0</v>
      </c>
      <c r="R45" s="7">
        <v>32</v>
      </c>
      <c r="S45" s="7">
        <v>0</v>
      </c>
      <c r="T45" s="7">
        <v>0</v>
      </c>
      <c r="U45" s="7">
        <v>0</v>
      </c>
      <c r="V45" s="7">
        <v>0</v>
      </c>
      <c r="W45" s="7">
        <v>32</v>
      </c>
      <c r="X45" s="7">
        <v>96</v>
      </c>
      <c r="Y45" s="7">
        <v>5.33</v>
      </c>
      <c r="Z45" s="7">
        <v>2558</v>
      </c>
      <c r="AA45" s="7">
        <v>1</v>
      </c>
    </row>
    <row r="46" spans="1:27" ht="16.5" customHeight="1" x14ac:dyDescent="0.2">
      <c r="A46" s="7" t="s">
        <v>0</v>
      </c>
      <c r="B46" s="7" t="s">
        <v>1</v>
      </c>
      <c r="C46" s="8" t="s">
        <v>111</v>
      </c>
      <c r="D46" s="7" t="s">
        <v>112</v>
      </c>
      <c r="E46" s="7" t="s">
        <v>2</v>
      </c>
      <c r="F46" s="7" t="s">
        <v>91</v>
      </c>
      <c r="G46" s="9">
        <v>2101</v>
      </c>
      <c r="H46" s="9" t="str">
        <f t="shared" si="4"/>
        <v xml:space="preserve">2 </v>
      </c>
      <c r="I46" s="9" t="str">
        <f t="shared" si="5"/>
        <v>1</v>
      </c>
      <c r="J46" s="9" t="str">
        <f t="shared" si="6"/>
        <v>3</v>
      </c>
      <c r="K46" s="9" t="str">
        <f t="shared" si="7"/>
        <v>2</v>
      </c>
      <c r="L46" s="9" t="s">
        <v>95</v>
      </c>
      <c r="M46" s="7" t="s">
        <v>113</v>
      </c>
      <c r="N46" s="7">
        <v>0</v>
      </c>
      <c r="O46" s="7">
        <v>0</v>
      </c>
      <c r="P46" s="7">
        <v>0</v>
      </c>
      <c r="Q46" s="7">
        <v>0</v>
      </c>
      <c r="R46" s="7">
        <v>33</v>
      </c>
      <c r="S46" s="7">
        <v>0</v>
      </c>
      <c r="T46" s="7">
        <v>0</v>
      </c>
      <c r="U46" s="7">
        <v>0</v>
      </c>
      <c r="V46" s="7">
        <v>0</v>
      </c>
      <c r="W46" s="7">
        <v>33</v>
      </c>
      <c r="X46" s="7">
        <v>66</v>
      </c>
      <c r="Y46" s="7">
        <v>3.67</v>
      </c>
      <c r="Z46" s="7">
        <v>2558</v>
      </c>
      <c r="AA46" s="7">
        <v>1</v>
      </c>
    </row>
    <row r="47" spans="1:27" ht="16.5" customHeight="1" x14ac:dyDescent="0.2">
      <c r="A47" s="7" t="s">
        <v>0</v>
      </c>
      <c r="B47" s="7" t="s">
        <v>1</v>
      </c>
      <c r="C47" s="8" t="s">
        <v>114</v>
      </c>
      <c r="D47" s="7" t="s">
        <v>115</v>
      </c>
      <c r="E47" s="7" t="s">
        <v>2</v>
      </c>
      <c r="F47" s="7" t="s">
        <v>91</v>
      </c>
      <c r="G47" s="9">
        <v>2101</v>
      </c>
      <c r="H47" s="9" t="str">
        <f t="shared" si="4"/>
        <v xml:space="preserve">3 </v>
      </c>
      <c r="I47" s="9" t="str">
        <f t="shared" si="5"/>
        <v>3</v>
      </c>
      <c r="J47" s="9" t="str">
        <f t="shared" si="6"/>
        <v>0</v>
      </c>
      <c r="K47" s="9" t="str">
        <f t="shared" si="7"/>
        <v>6</v>
      </c>
      <c r="L47" s="9" t="s">
        <v>16</v>
      </c>
      <c r="M47" s="7" t="s">
        <v>116</v>
      </c>
      <c r="N47" s="7">
        <v>0</v>
      </c>
      <c r="O47" s="7">
        <v>0</v>
      </c>
      <c r="P47" s="7">
        <v>0</v>
      </c>
      <c r="Q47" s="7">
        <v>0</v>
      </c>
      <c r="R47" s="7">
        <v>28</v>
      </c>
      <c r="S47" s="7">
        <v>0</v>
      </c>
      <c r="T47" s="7">
        <v>0</v>
      </c>
      <c r="U47" s="7">
        <v>0</v>
      </c>
      <c r="V47" s="7">
        <v>0</v>
      </c>
      <c r="W47" s="7">
        <v>28</v>
      </c>
      <c r="X47" s="7">
        <v>84</v>
      </c>
      <c r="Y47" s="7">
        <v>4.67</v>
      </c>
      <c r="Z47" s="7">
        <v>2558</v>
      </c>
      <c r="AA47" s="7">
        <v>1</v>
      </c>
    </row>
    <row r="48" spans="1:27" ht="16.5" customHeight="1" x14ac:dyDescent="0.2">
      <c r="A48" s="7" t="s">
        <v>0</v>
      </c>
      <c r="B48" s="7" t="s">
        <v>1</v>
      </c>
      <c r="C48" s="8" t="s">
        <v>117</v>
      </c>
      <c r="D48" s="7" t="s">
        <v>118</v>
      </c>
      <c r="E48" s="7" t="s">
        <v>2</v>
      </c>
      <c r="F48" s="7" t="s">
        <v>91</v>
      </c>
      <c r="G48" s="9">
        <v>2101</v>
      </c>
      <c r="H48" s="9" t="str">
        <f t="shared" si="4"/>
        <v xml:space="preserve">1 </v>
      </c>
      <c r="I48" s="9" t="str">
        <f t="shared" si="5"/>
        <v>0</v>
      </c>
      <c r="J48" s="9" t="str">
        <f t="shared" si="6"/>
        <v>3</v>
      </c>
      <c r="K48" s="9" t="str">
        <f t="shared" si="7"/>
        <v>0</v>
      </c>
      <c r="L48" s="9" t="s">
        <v>20</v>
      </c>
      <c r="M48" s="7" t="s">
        <v>119</v>
      </c>
      <c r="N48" s="7">
        <v>0</v>
      </c>
      <c r="O48" s="7">
        <v>0</v>
      </c>
      <c r="P48" s="7">
        <v>0</v>
      </c>
      <c r="Q48" s="7">
        <v>0</v>
      </c>
      <c r="R48" s="7">
        <v>24</v>
      </c>
      <c r="S48" s="7">
        <v>0</v>
      </c>
      <c r="T48" s="7">
        <v>0</v>
      </c>
      <c r="U48" s="7">
        <v>0</v>
      </c>
      <c r="V48" s="7">
        <v>0</v>
      </c>
      <c r="W48" s="7">
        <v>24</v>
      </c>
      <c r="X48" s="7">
        <v>24</v>
      </c>
      <c r="Y48" s="7">
        <v>1.33</v>
      </c>
      <c r="Z48" s="7">
        <v>2558</v>
      </c>
      <c r="AA48" s="7">
        <v>1</v>
      </c>
    </row>
    <row r="49" spans="1:34" ht="16.5" customHeight="1" x14ac:dyDescent="0.2">
      <c r="A49" s="7" t="s">
        <v>0</v>
      </c>
      <c r="B49" s="7" t="s">
        <v>1</v>
      </c>
      <c r="C49" s="8" t="s">
        <v>120</v>
      </c>
      <c r="D49" s="7" t="s">
        <v>121</v>
      </c>
      <c r="E49" s="7" t="s">
        <v>2</v>
      </c>
      <c r="F49" s="7" t="s">
        <v>91</v>
      </c>
      <c r="G49" s="9">
        <v>2101</v>
      </c>
      <c r="H49" s="9" t="str">
        <f t="shared" si="4"/>
        <v xml:space="preserve">3 </v>
      </c>
      <c r="I49" s="9" t="str">
        <f t="shared" si="5"/>
        <v>2</v>
      </c>
      <c r="J49" s="9" t="str">
        <f t="shared" si="6"/>
        <v>3</v>
      </c>
      <c r="K49" s="9" t="str">
        <f t="shared" si="7"/>
        <v>4</v>
      </c>
      <c r="L49" s="9" t="s">
        <v>7</v>
      </c>
      <c r="M49" s="7" t="s">
        <v>122</v>
      </c>
      <c r="N49" s="7">
        <v>0</v>
      </c>
      <c r="O49" s="7">
        <v>0</v>
      </c>
      <c r="P49" s="7">
        <v>0</v>
      </c>
      <c r="Q49" s="7">
        <v>0</v>
      </c>
      <c r="R49" s="7">
        <v>24</v>
      </c>
      <c r="S49" s="7">
        <v>0</v>
      </c>
      <c r="T49" s="7">
        <v>0</v>
      </c>
      <c r="U49" s="7">
        <v>0</v>
      </c>
      <c r="V49" s="7">
        <v>0</v>
      </c>
      <c r="W49" s="7">
        <v>24</v>
      </c>
      <c r="X49" s="7">
        <v>72</v>
      </c>
      <c r="Y49" s="7">
        <v>4</v>
      </c>
      <c r="Z49" s="7">
        <v>2558</v>
      </c>
      <c r="AA49" s="7">
        <v>1</v>
      </c>
    </row>
    <row r="50" spans="1:34" ht="16.5" customHeight="1" x14ac:dyDescent="0.2">
      <c r="A50" s="7" t="s">
        <v>0</v>
      </c>
      <c r="B50" s="7" t="s">
        <v>1</v>
      </c>
      <c r="C50" s="8" t="s">
        <v>123</v>
      </c>
      <c r="D50" s="7" t="s">
        <v>124</v>
      </c>
      <c r="E50" s="7" t="s">
        <v>2</v>
      </c>
      <c r="F50" s="7" t="s">
        <v>91</v>
      </c>
      <c r="G50" s="9">
        <v>2101</v>
      </c>
      <c r="H50" s="9" t="str">
        <f t="shared" si="4"/>
        <v xml:space="preserve">3 </v>
      </c>
      <c r="I50" s="9" t="str">
        <f t="shared" si="5"/>
        <v>2</v>
      </c>
      <c r="J50" s="9" t="str">
        <f t="shared" si="6"/>
        <v>3</v>
      </c>
      <c r="K50" s="9" t="str">
        <f t="shared" si="7"/>
        <v>4</v>
      </c>
      <c r="L50" s="9" t="s">
        <v>7</v>
      </c>
      <c r="M50" s="7" t="s">
        <v>125</v>
      </c>
      <c r="N50" s="7">
        <v>0</v>
      </c>
      <c r="O50" s="7">
        <v>0</v>
      </c>
      <c r="P50" s="7">
        <v>0</v>
      </c>
      <c r="Q50" s="7">
        <v>0</v>
      </c>
      <c r="R50" s="7">
        <v>24</v>
      </c>
      <c r="S50" s="7">
        <v>0</v>
      </c>
      <c r="T50" s="7">
        <v>0</v>
      </c>
      <c r="U50" s="7">
        <v>0</v>
      </c>
      <c r="V50" s="7">
        <v>0</v>
      </c>
      <c r="W50" s="7">
        <v>24</v>
      </c>
      <c r="X50" s="7">
        <v>72</v>
      </c>
      <c r="Y50" s="7">
        <v>4</v>
      </c>
      <c r="Z50" s="7">
        <v>2558</v>
      </c>
      <c r="AA50" s="7">
        <v>1</v>
      </c>
    </row>
    <row r="51" spans="1:34" ht="16.5" customHeight="1" x14ac:dyDescent="0.2">
      <c r="A51" s="7" t="s">
        <v>0</v>
      </c>
      <c r="B51" s="7" t="s">
        <v>1</v>
      </c>
      <c r="C51" s="8" t="s">
        <v>126</v>
      </c>
      <c r="D51" s="7" t="s">
        <v>127</v>
      </c>
      <c r="E51" s="7" t="s">
        <v>2</v>
      </c>
      <c r="F51" s="7" t="s">
        <v>91</v>
      </c>
      <c r="G51" s="9">
        <v>2101</v>
      </c>
      <c r="H51" s="9" t="str">
        <f t="shared" si="4"/>
        <v xml:space="preserve">2 </v>
      </c>
      <c r="I51" s="9" t="str">
        <f t="shared" si="5"/>
        <v>2</v>
      </c>
      <c r="J51" s="9" t="str">
        <f t="shared" si="6"/>
        <v>0</v>
      </c>
      <c r="K51" s="9" t="str">
        <f t="shared" si="7"/>
        <v>4</v>
      </c>
      <c r="L51" s="9" t="s">
        <v>75</v>
      </c>
      <c r="M51" s="7" t="s">
        <v>119</v>
      </c>
      <c r="N51" s="7">
        <v>0</v>
      </c>
      <c r="O51" s="7">
        <v>0</v>
      </c>
      <c r="P51" s="7">
        <v>0</v>
      </c>
      <c r="Q51" s="7">
        <v>0</v>
      </c>
      <c r="R51" s="7">
        <v>24</v>
      </c>
      <c r="S51" s="7">
        <v>0</v>
      </c>
      <c r="T51" s="7">
        <v>0</v>
      </c>
      <c r="U51" s="7">
        <v>0</v>
      </c>
      <c r="V51" s="7">
        <v>0</v>
      </c>
      <c r="W51" s="7">
        <v>24</v>
      </c>
      <c r="X51" s="7">
        <v>48</v>
      </c>
      <c r="Y51" s="7">
        <v>2.67</v>
      </c>
      <c r="Z51" s="7">
        <v>2558</v>
      </c>
      <c r="AA51" s="7">
        <v>1</v>
      </c>
    </row>
    <row r="52" spans="1:34" ht="16.5" customHeight="1" x14ac:dyDescent="0.2">
      <c r="A52" s="7" t="s">
        <v>0</v>
      </c>
      <c r="B52" s="7" t="s">
        <v>1</v>
      </c>
      <c r="C52" s="8" t="s">
        <v>128</v>
      </c>
      <c r="D52" s="7" t="s">
        <v>46</v>
      </c>
      <c r="E52" s="7" t="s">
        <v>2</v>
      </c>
      <c r="F52" s="7" t="s">
        <v>91</v>
      </c>
      <c r="G52" s="9">
        <v>2101</v>
      </c>
      <c r="H52" s="9" t="str">
        <f t="shared" si="4"/>
        <v xml:space="preserve">1 </v>
      </c>
      <c r="I52" s="9" t="str">
        <f t="shared" si="5"/>
        <v>0</v>
      </c>
      <c r="J52" s="9" t="str">
        <f t="shared" si="6"/>
        <v>2</v>
      </c>
      <c r="K52" s="9" t="str">
        <f t="shared" si="7"/>
        <v>1</v>
      </c>
      <c r="L52" s="9" t="s">
        <v>47</v>
      </c>
      <c r="M52" s="7" t="s">
        <v>125</v>
      </c>
      <c r="N52" s="7">
        <v>0</v>
      </c>
      <c r="O52" s="7">
        <v>0</v>
      </c>
      <c r="P52" s="7">
        <v>0</v>
      </c>
      <c r="Q52" s="7">
        <v>0</v>
      </c>
      <c r="R52" s="7">
        <v>24</v>
      </c>
      <c r="S52" s="7">
        <v>0</v>
      </c>
      <c r="T52" s="7">
        <v>0</v>
      </c>
      <c r="U52" s="7">
        <v>0</v>
      </c>
      <c r="V52" s="7">
        <v>0</v>
      </c>
      <c r="W52" s="7">
        <v>24</v>
      </c>
      <c r="X52" s="7">
        <v>24</v>
      </c>
      <c r="Y52" s="7">
        <v>1.33</v>
      </c>
      <c r="Z52" s="7">
        <v>2558</v>
      </c>
      <c r="AA52" s="7">
        <v>1</v>
      </c>
    </row>
    <row r="53" spans="1:34" ht="16.5" customHeight="1" x14ac:dyDescent="0.2">
      <c r="A53" s="7" t="s">
        <v>0</v>
      </c>
      <c r="B53" s="7" t="s">
        <v>1</v>
      </c>
      <c r="C53" s="8" t="s">
        <v>129</v>
      </c>
      <c r="D53" s="7" t="s">
        <v>130</v>
      </c>
      <c r="E53" s="7" t="s">
        <v>2</v>
      </c>
      <c r="F53" s="7" t="s">
        <v>91</v>
      </c>
      <c r="G53" s="9">
        <v>2101</v>
      </c>
      <c r="H53" s="9" t="str">
        <f t="shared" si="4"/>
        <v xml:space="preserve">3 </v>
      </c>
      <c r="I53" s="9" t="str">
        <f t="shared" si="5"/>
        <v>0</v>
      </c>
      <c r="J53" s="9" t="str">
        <f t="shared" si="6"/>
        <v>9</v>
      </c>
      <c r="K53" s="9" t="str">
        <f t="shared" si="7"/>
        <v>0</v>
      </c>
      <c r="L53" s="9" t="s">
        <v>131</v>
      </c>
      <c r="M53" s="7" t="s">
        <v>132</v>
      </c>
      <c r="N53" s="7">
        <v>0</v>
      </c>
      <c r="O53" s="7">
        <v>0</v>
      </c>
      <c r="P53" s="7">
        <v>0</v>
      </c>
      <c r="Q53" s="7">
        <v>0</v>
      </c>
      <c r="R53" s="7">
        <v>21</v>
      </c>
      <c r="S53" s="7">
        <v>0</v>
      </c>
      <c r="T53" s="7">
        <v>0</v>
      </c>
      <c r="U53" s="7">
        <v>0</v>
      </c>
      <c r="V53" s="7">
        <v>0</v>
      </c>
      <c r="W53" s="7">
        <v>21</v>
      </c>
      <c r="X53" s="7">
        <v>63</v>
      </c>
      <c r="Y53" s="7">
        <v>3.5</v>
      </c>
      <c r="Z53" s="7">
        <v>2558</v>
      </c>
      <c r="AA53" s="7">
        <v>1</v>
      </c>
    </row>
    <row r="54" spans="1:34" ht="16.5" customHeight="1" x14ac:dyDescent="0.2">
      <c r="A54" s="7" t="s">
        <v>0</v>
      </c>
      <c r="B54" s="7" t="s">
        <v>1</v>
      </c>
      <c r="C54" s="8" t="s">
        <v>133</v>
      </c>
      <c r="D54" s="7" t="s">
        <v>134</v>
      </c>
      <c r="E54" s="7" t="s">
        <v>2</v>
      </c>
      <c r="F54" s="7" t="s">
        <v>79</v>
      </c>
      <c r="G54" s="9">
        <v>2101</v>
      </c>
      <c r="H54" s="9" t="str">
        <f t="shared" si="4"/>
        <v xml:space="preserve">1 </v>
      </c>
      <c r="I54" s="9" t="str">
        <f t="shared" si="5"/>
        <v>1</v>
      </c>
      <c r="J54" s="9" t="str">
        <f t="shared" si="6"/>
        <v>0</v>
      </c>
      <c r="K54" s="9" t="str">
        <f t="shared" si="7"/>
        <v>2</v>
      </c>
      <c r="L54" s="9" t="s">
        <v>135</v>
      </c>
      <c r="M54" s="7" t="s">
        <v>136</v>
      </c>
      <c r="N54" s="7">
        <v>0</v>
      </c>
      <c r="O54" s="7">
        <v>0</v>
      </c>
      <c r="P54" s="7">
        <v>2</v>
      </c>
      <c r="Q54" s="7">
        <v>0</v>
      </c>
      <c r="R54" s="7">
        <v>11</v>
      </c>
      <c r="S54" s="7">
        <v>0</v>
      </c>
      <c r="T54" s="7">
        <v>0</v>
      </c>
      <c r="U54" s="7">
        <v>0</v>
      </c>
      <c r="V54" s="7">
        <v>0</v>
      </c>
      <c r="W54" s="7">
        <v>13</v>
      </c>
      <c r="X54" s="7">
        <v>13</v>
      </c>
      <c r="Y54" s="7">
        <v>0.72</v>
      </c>
      <c r="Z54" s="7">
        <v>2558</v>
      </c>
      <c r="AA54" s="7">
        <v>1</v>
      </c>
    </row>
    <row r="55" spans="1:34" ht="16.5" customHeight="1" x14ac:dyDescent="0.2">
      <c r="A55" s="7" t="s">
        <v>0</v>
      </c>
      <c r="B55" s="7" t="s">
        <v>1</v>
      </c>
      <c r="C55" s="8" t="s">
        <v>137</v>
      </c>
      <c r="D55" s="7" t="s">
        <v>138</v>
      </c>
      <c r="E55" s="7" t="s">
        <v>2</v>
      </c>
      <c r="F55" s="7" t="s">
        <v>139</v>
      </c>
      <c r="G55" s="9">
        <v>2101</v>
      </c>
      <c r="H55" s="9" t="str">
        <f t="shared" si="4"/>
        <v xml:space="preserve">3 </v>
      </c>
      <c r="I55" s="9" t="str">
        <f t="shared" si="5"/>
        <v>2</v>
      </c>
      <c r="J55" s="9" t="str">
        <f t="shared" si="6"/>
        <v>3</v>
      </c>
      <c r="K55" s="9" t="str">
        <f t="shared" si="7"/>
        <v>4</v>
      </c>
      <c r="L55" s="9" t="s">
        <v>7</v>
      </c>
      <c r="M55" s="7" t="s">
        <v>76</v>
      </c>
      <c r="N55" s="7">
        <v>0</v>
      </c>
      <c r="O55" s="7">
        <v>0</v>
      </c>
      <c r="P55" s="7">
        <v>0</v>
      </c>
      <c r="Q55" s="7">
        <v>0</v>
      </c>
      <c r="R55" s="7">
        <v>11</v>
      </c>
      <c r="S55" s="7">
        <v>0</v>
      </c>
      <c r="T55" s="7">
        <v>0</v>
      </c>
      <c r="U55" s="7">
        <v>0</v>
      </c>
      <c r="V55" s="7">
        <v>0</v>
      </c>
      <c r="W55" s="7">
        <v>11</v>
      </c>
      <c r="X55" s="7">
        <v>33</v>
      </c>
      <c r="Y55" s="7">
        <v>1.83</v>
      </c>
      <c r="Z55" s="7">
        <v>2558</v>
      </c>
      <c r="AA55" s="7">
        <v>1</v>
      </c>
    </row>
    <row r="56" spans="1:34" ht="16.5" customHeight="1" x14ac:dyDescent="0.2">
      <c r="A56" s="7" t="s">
        <v>0</v>
      </c>
      <c r="B56" s="7" t="s">
        <v>1</v>
      </c>
      <c r="C56" s="8" t="s">
        <v>140</v>
      </c>
      <c r="D56" s="7" t="s">
        <v>141</v>
      </c>
      <c r="E56" s="7" t="s">
        <v>2</v>
      </c>
      <c r="F56" s="7" t="s">
        <v>139</v>
      </c>
      <c r="G56" s="9">
        <v>2101</v>
      </c>
      <c r="H56" s="9" t="str">
        <f t="shared" si="4"/>
        <v xml:space="preserve">3 </v>
      </c>
      <c r="I56" s="9" t="str">
        <f t="shared" si="5"/>
        <v>3</v>
      </c>
      <c r="J56" s="9" t="str">
        <f t="shared" si="6"/>
        <v>0</v>
      </c>
      <c r="K56" s="9" t="str">
        <f t="shared" si="7"/>
        <v>6</v>
      </c>
      <c r="L56" s="9" t="s">
        <v>16</v>
      </c>
      <c r="M56" s="7" t="s">
        <v>76</v>
      </c>
      <c r="N56" s="7">
        <v>0</v>
      </c>
      <c r="O56" s="7">
        <v>0</v>
      </c>
      <c r="P56" s="7">
        <v>11</v>
      </c>
      <c r="Q56" s="7">
        <v>0</v>
      </c>
      <c r="R56" s="7">
        <v>30</v>
      </c>
      <c r="S56" s="7">
        <v>0</v>
      </c>
      <c r="T56" s="7">
        <v>0</v>
      </c>
      <c r="U56" s="7">
        <v>0</v>
      </c>
      <c r="V56" s="7">
        <v>0</v>
      </c>
      <c r="W56" s="7">
        <v>41</v>
      </c>
      <c r="X56" s="7">
        <v>123</v>
      </c>
      <c r="Y56" s="7">
        <v>6.83</v>
      </c>
      <c r="Z56" s="7">
        <v>2558</v>
      </c>
      <c r="AA56" s="7">
        <v>1</v>
      </c>
    </row>
    <row r="57" spans="1:34" ht="16.5" customHeight="1" x14ac:dyDescent="0.2">
      <c r="A57" s="7" t="s">
        <v>0</v>
      </c>
      <c r="B57" s="7" t="s">
        <v>1</v>
      </c>
      <c r="C57" s="8" t="s">
        <v>142</v>
      </c>
      <c r="D57" s="7" t="s">
        <v>143</v>
      </c>
      <c r="E57" s="7" t="s">
        <v>2</v>
      </c>
      <c r="F57" s="7" t="s">
        <v>139</v>
      </c>
      <c r="G57" s="9">
        <v>2101</v>
      </c>
      <c r="H57" s="9" t="str">
        <f t="shared" si="4"/>
        <v xml:space="preserve">3 </v>
      </c>
      <c r="I57" s="9" t="str">
        <f t="shared" si="5"/>
        <v>3</v>
      </c>
      <c r="J57" s="9" t="str">
        <f t="shared" si="6"/>
        <v>0</v>
      </c>
      <c r="K57" s="9" t="str">
        <f t="shared" si="7"/>
        <v>6</v>
      </c>
      <c r="L57" s="9" t="s">
        <v>16</v>
      </c>
      <c r="M57" s="7" t="s">
        <v>76</v>
      </c>
      <c r="N57" s="7">
        <v>0</v>
      </c>
      <c r="O57" s="7">
        <v>0</v>
      </c>
      <c r="P57" s="7">
        <v>26</v>
      </c>
      <c r="Q57" s="7">
        <v>0</v>
      </c>
      <c r="R57" s="7">
        <v>0</v>
      </c>
      <c r="S57" s="7">
        <v>22</v>
      </c>
      <c r="T57" s="7">
        <v>0</v>
      </c>
      <c r="U57" s="7">
        <v>0</v>
      </c>
      <c r="V57" s="7">
        <v>0</v>
      </c>
      <c r="W57" s="7">
        <v>48</v>
      </c>
      <c r="X57" s="7">
        <v>144</v>
      </c>
      <c r="Y57" s="7">
        <v>8</v>
      </c>
      <c r="Z57" s="7">
        <v>2558</v>
      </c>
      <c r="AA57" s="7">
        <v>1</v>
      </c>
    </row>
    <row r="58" spans="1:34" ht="16.5" customHeight="1" x14ac:dyDescent="0.2">
      <c r="C58" s="11"/>
      <c r="AB58" s="12"/>
      <c r="AC58" s="12"/>
      <c r="AD58" s="12"/>
      <c r="AF58" s="13"/>
      <c r="AG58" s="13"/>
      <c r="AH58" s="13"/>
    </row>
    <row r="59" spans="1:34" ht="16.5" customHeight="1" x14ac:dyDescent="0.2">
      <c r="A59" s="7" t="s">
        <v>181</v>
      </c>
      <c r="B59" s="7" t="s">
        <v>171</v>
      </c>
      <c r="C59" s="8" t="s">
        <v>172</v>
      </c>
      <c r="D59" s="7" t="s">
        <v>173</v>
      </c>
      <c r="E59" s="7" t="s">
        <v>174</v>
      </c>
      <c r="F59" s="7" t="s">
        <v>175</v>
      </c>
      <c r="G59" s="9">
        <v>1201</v>
      </c>
      <c r="H59" s="9" t="str">
        <f t="shared" ref="H59:H60" si="8">LEFT(L59,2)</f>
        <v xml:space="preserve">3 </v>
      </c>
      <c r="I59" s="9" t="str">
        <f t="shared" ref="I59:I60" si="9">MID(L59,4,1)</f>
        <v>3</v>
      </c>
      <c r="J59" s="9" t="str">
        <f t="shared" ref="J59:J60" si="10">MID(L59,6,1)</f>
        <v>0</v>
      </c>
      <c r="K59" s="9" t="str">
        <f t="shared" ref="K59:K60" si="11">MID(L59,8,1)</f>
        <v>6</v>
      </c>
      <c r="L59" s="9" t="s">
        <v>16</v>
      </c>
      <c r="M59" s="7" t="s">
        <v>182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196</v>
      </c>
      <c r="V59" s="7">
        <v>3</v>
      </c>
      <c r="W59" s="7">
        <v>199</v>
      </c>
      <c r="X59" s="7">
        <v>597</v>
      </c>
      <c r="Y59" s="7">
        <v>33.17</v>
      </c>
      <c r="Z59" s="7">
        <v>2558</v>
      </c>
      <c r="AA59" s="7">
        <v>1</v>
      </c>
    </row>
    <row r="60" spans="1:34" ht="16.5" customHeight="1" x14ac:dyDescent="0.2">
      <c r="A60" s="7" t="s">
        <v>181</v>
      </c>
      <c r="B60" s="7" t="s">
        <v>1</v>
      </c>
      <c r="C60" s="8" t="s">
        <v>172</v>
      </c>
      <c r="D60" s="7" t="s">
        <v>173</v>
      </c>
      <c r="E60" s="7" t="s">
        <v>174</v>
      </c>
      <c r="F60" s="7" t="s">
        <v>175</v>
      </c>
      <c r="G60" s="9">
        <v>2201</v>
      </c>
      <c r="H60" s="9" t="str">
        <f t="shared" si="8"/>
        <v xml:space="preserve">3 </v>
      </c>
      <c r="I60" s="9" t="str">
        <f t="shared" si="9"/>
        <v>3</v>
      </c>
      <c r="J60" s="9" t="str">
        <f t="shared" si="10"/>
        <v>0</v>
      </c>
      <c r="K60" s="9" t="str">
        <f t="shared" si="11"/>
        <v>6</v>
      </c>
      <c r="L60" s="9" t="s">
        <v>16</v>
      </c>
      <c r="M60" s="7" t="s">
        <v>183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12</v>
      </c>
      <c r="W60" s="7">
        <v>12</v>
      </c>
      <c r="X60" s="7">
        <v>36</v>
      </c>
      <c r="Y60" s="7">
        <v>2</v>
      </c>
      <c r="Z60" s="7">
        <v>2558</v>
      </c>
      <c r="AA60" s="7">
        <v>1</v>
      </c>
    </row>
    <row r="61" spans="1:34" ht="16.5" customHeight="1" x14ac:dyDescent="0.2">
      <c r="C61" s="11"/>
      <c r="AB61" s="12"/>
      <c r="AC61" s="12"/>
      <c r="AD61" s="12"/>
      <c r="AF61" s="13"/>
      <c r="AG61" s="13"/>
      <c r="AH61" s="13"/>
    </row>
    <row r="62" spans="1:34" ht="16.5" customHeight="1" x14ac:dyDescent="0.2">
      <c r="A62" s="7" t="s">
        <v>184</v>
      </c>
      <c r="B62" s="7" t="s">
        <v>1</v>
      </c>
      <c r="C62" s="8" t="s">
        <v>185</v>
      </c>
      <c r="D62" s="7" t="s">
        <v>139</v>
      </c>
      <c r="E62" s="7" t="s">
        <v>2</v>
      </c>
      <c r="F62" s="7" t="s">
        <v>139</v>
      </c>
      <c r="G62" s="9">
        <v>2401</v>
      </c>
      <c r="H62" s="9" t="str">
        <f t="shared" ref="H62:H66" si="12">LEFT(L62,2)</f>
        <v xml:space="preserve">3 </v>
      </c>
      <c r="I62" s="9" t="str">
        <f t="shared" ref="I62:I66" si="13">MID(L62,4,1)</f>
        <v>3</v>
      </c>
      <c r="J62" s="9" t="str">
        <f t="shared" ref="J62:J65" si="14">MID(L62,6,1)</f>
        <v>0</v>
      </c>
      <c r="K62" s="9" t="str">
        <f t="shared" ref="K62:K65" si="15">MID(L62,8,1)</f>
        <v>6</v>
      </c>
      <c r="L62" s="9" t="s">
        <v>16</v>
      </c>
      <c r="M62" s="7" t="s">
        <v>51</v>
      </c>
      <c r="N62" s="7">
        <v>0</v>
      </c>
      <c r="O62" s="7">
        <v>0</v>
      </c>
      <c r="P62" s="7">
        <v>0</v>
      </c>
      <c r="Q62" s="7">
        <v>0</v>
      </c>
      <c r="R62" s="7">
        <v>7</v>
      </c>
      <c r="S62" s="7">
        <v>0</v>
      </c>
      <c r="T62" s="7">
        <v>0</v>
      </c>
      <c r="U62" s="7">
        <v>0</v>
      </c>
      <c r="V62" s="7">
        <v>0</v>
      </c>
      <c r="W62" s="7">
        <v>7</v>
      </c>
      <c r="X62" s="7">
        <v>21</v>
      </c>
      <c r="Y62" s="7">
        <v>1.75</v>
      </c>
      <c r="Z62" s="7">
        <v>2558</v>
      </c>
      <c r="AA62" s="7">
        <v>1</v>
      </c>
    </row>
    <row r="63" spans="1:34" ht="16.5" customHeight="1" x14ac:dyDescent="0.2">
      <c r="A63" s="7" t="s">
        <v>184</v>
      </c>
      <c r="B63" s="7" t="s">
        <v>1</v>
      </c>
      <c r="C63" s="8" t="s">
        <v>186</v>
      </c>
      <c r="D63" s="7" t="s">
        <v>187</v>
      </c>
      <c r="E63" s="7" t="s">
        <v>2</v>
      </c>
      <c r="F63" s="7" t="s">
        <v>139</v>
      </c>
      <c r="G63" s="9">
        <v>2401</v>
      </c>
      <c r="H63" s="9" t="str">
        <f t="shared" si="12"/>
        <v xml:space="preserve">3 </v>
      </c>
      <c r="I63" s="9" t="str">
        <f t="shared" si="13"/>
        <v>2</v>
      </c>
      <c r="J63" s="9" t="str">
        <f t="shared" si="14"/>
        <v>3</v>
      </c>
      <c r="K63" s="9" t="str">
        <f t="shared" si="15"/>
        <v>4</v>
      </c>
      <c r="L63" s="9" t="s">
        <v>7</v>
      </c>
      <c r="M63" s="7" t="s">
        <v>13</v>
      </c>
      <c r="N63" s="7">
        <v>0</v>
      </c>
      <c r="O63" s="7">
        <v>0</v>
      </c>
      <c r="P63" s="7">
        <v>0</v>
      </c>
      <c r="Q63" s="7">
        <v>0</v>
      </c>
      <c r="R63" s="7">
        <v>8</v>
      </c>
      <c r="S63" s="7">
        <v>0</v>
      </c>
      <c r="T63" s="7">
        <v>0</v>
      </c>
      <c r="U63" s="7">
        <v>0</v>
      </c>
      <c r="V63" s="7">
        <v>0</v>
      </c>
      <c r="W63" s="7">
        <v>8</v>
      </c>
      <c r="X63" s="7">
        <v>24</v>
      </c>
      <c r="Y63" s="7">
        <v>2</v>
      </c>
      <c r="Z63" s="7">
        <v>2558</v>
      </c>
      <c r="AA63" s="7">
        <v>1</v>
      </c>
    </row>
    <row r="64" spans="1:34" ht="16.5" customHeight="1" x14ac:dyDescent="0.2">
      <c r="A64" s="7" t="s">
        <v>184</v>
      </c>
      <c r="B64" s="7" t="s">
        <v>1</v>
      </c>
      <c r="C64" s="8" t="s">
        <v>188</v>
      </c>
      <c r="D64" s="7" t="s">
        <v>189</v>
      </c>
      <c r="E64" s="7" t="s">
        <v>2</v>
      </c>
      <c r="F64" s="7" t="s">
        <v>139</v>
      </c>
      <c r="G64" s="9">
        <v>2401</v>
      </c>
      <c r="H64" s="9" t="str">
        <f t="shared" si="12"/>
        <v xml:space="preserve">3 </v>
      </c>
      <c r="I64" s="9" t="str">
        <f t="shared" si="13"/>
        <v>3</v>
      </c>
      <c r="J64" s="9" t="str">
        <f t="shared" si="14"/>
        <v>0</v>
      </c>
      <c r="K64" s="9" t="str">
        <f t="shared" si="15"/>
        <v>6</v>
      </c>
      <c r="L64" s="9" t="s">
        <v>16</v>
      </c>
      <c r="M64" s="7" t="s">
        <v>190</v>
      </c>
      <c r="N64" s="7">
        <v>0</v>
      </c>
      <c r="O64" s="7">
        <v>0</v>
      </c>
      <c r="P64" s="7">
        <v>0</v>
      </c>
      <c r="Q64" s="7">
        <v>0</v>
      </c>
      <c r="R64" s="7">
        <v>8</v>
      </c>
      <c r="S64" s="7">
        <v>0</v>
      </c>
      <c r="T64" s="7">
        <v>0</v>
      </c>
      <c r="U64" s="7">
        <v>0</v>
      </c>
      <c r="V64" s="7">
        <v>0</v>
      </c>
      <c r="W64" s="7">
        <v>8</v>
      </c>
      <c r="X64" s="7">
        <v>24</v>
      </c>
      <c r="Y64" s="7">
        <v>2</v>
      </c>
      <c r="Z64" s="7">
        <v>2558</v>
      </c>
      <c r="AA64" s="7">
        <v>1</v>
      </c>
    </row>
    <row r="65" spans="1:34" ht="16.5" customHeight="1" x14ac:dyDescent="0.2">
      <c r="A65" s="7" t="s">
        <v>184</v>
      </c>
      <c r="B65" s="7" t="s">
        <v>1</v>
      </c>
      <c r="C65" s="8" t="s">
        <v>191</v>
      </c>
      <c r="D65" s="7" t="s">
        <v>192</v>
      </c>
      <c r="E65" s="7" t="s">
        <v>2</v>
      </c>
      <c r="F65" s="7" t="s">
        <v>139</v>
      </c>
      <c r="G65" s="9">
        <v>2401</v>
      </c>
      <c r="H65" s="9" t="str">
        <f t="shared" si="12"/>
        <v xml:space="preserve">3 </v>
      </c>
      <c r="I65" s="9" t="str">
        <f t="shared" si="13"/>
        <v>2</v>
      </c>
      <c r="J65" s="9" t="str">
        <f t="shared" si="14"/>
        <v>5</v>
      </c>
      <c r="K65" s="9" t="str">
        <f t="shared" si="15"/>
        <v>4</v>
      </c>
      <c r="L65" s="9" t="s">
        <v>193</v>
      </c>
      <c r="M65" s="7" t="s">
        <v>194</v>
      </c>
      <c r="N65" s="7">
        <v>0</v>
      </c>
      <c r="O65" s="7">
        <v>0</v>
      </c>
      <c r="P65" s="7">
        <v>0</v>
      </c>
      <c r="Q65" s="7">
        <v>0</v>
      </c>
      <c r="R65" s="7">
        <v>8</v>
      </c>
      <c r="S65" s="7">
        <v>0</v>
      </c>
      <c r="T65" s="7">
        <v>0</v>
      </c>
      <c r="U65" s="7">
        <v>0</v>
      </c>
      <c r="V65" s="7">
        <v>0</v>
      </c>
      <c r="W65" s="7">
        <v>8</v>
      </c>
      <c r="X65" s="7">
        <v>24</v>
      </c>
      <c r="Y65" s="7">
        <v>2</v>
      </c>
      <c r="Z65" s="7">
        <v>2558</v>
      </c>
      <c r="AA65" s="7">
        <v>1</v>
      </c>
    </row>
    <row r="66" spans="1:34" ht="16.5" customHeight="1" x14ac:dyDescent="0.2">
      <c r="A66" s="7" t="s">
        <v>184</v>
      </c>
      <c r="B66" s="7" t="s">
        <v>1</v>
      </c>
      <c r="C66" s="8" t="s">
        <v>195</v>
      </c>
      <c r="D66" s="7" t="s">
        <v>196</v>
      </c>
      <c r="E66" s="7" t="s">
        <v>2</v>
      </c>
      <c r="F66" s="7" t="s">
        <v>139</v>
      </c>
      <c r="G66" s="9">
        <v>2401</v>
      </c>
      <c r="H66" s="9" t="str">
        <f t="shared" si="12"/>
        <v xml:space="preserve">6 </v>
      </c>
      <c r="I66" s="9" t="str">
        <f t="shared" si="13"/>
        <v>0</v>
      </c>
      <c r="J66" s="9" t="str">
        <f>MID(L66,6,2)</f>
        <v>18</v>
      </c>
      <c r="K66" s="9" t="str">
        <f>MID(L66,9,1)</f>
        <v>0</v>
      </c>
      <c r="L66" s="9" t="s">
        <v>197</v>
      </c>
      <c r="M66" s="7" t="s">
        <v>13</v>
      </c>
      <c r="N66" s="7">
        <v>0</v>
      </c>
      <c r="O66" s="7">
        <v>0</v>
      </c>
      <c r="P66" s="7">
        <v>0</v>
      </c>
      <c r="Q66" s="7">
        <v>0</v>
      </c>
      <c r="R66" s="7">
        <v>2</v>
      </c>
      <c r="S66" s="7">
        <v>0</v>
      </c>
      <c r="T66" s="7">
        <v>0</v>
      </c>
      <c r="U66" s="7">
        <v>0</v>
      </c>
      <c r="V66" s="7">
        <v>0</v>
      </c>
      <c r="W66" s="7">
        <v>2</v>
      </c>
      <c r="X66" s="7">
        <v>12</v>
      </c>
      <c r="Y66" s="7">
        <v>1</v>
      </c>
      <c r="Z66" s="7">
        <v>2558</v>
      </c>
      <c r="AA66" s="7">
        <v>1</v>
      </c>
    </row>
    <row r="67" spans="1:34" ht="16.5" customHeight="1" x14ac:dyDescent="0.2">
      <c r="C67" s="11"/>
      <c r="AB67" s="12"/>
      <c r="AC67" s="12"/>
      <c r="AD67" s="12"/>
      <c r="AF67" s="13"/>
      <c r="AG67" s="13"/>
      <c r="AH67" s="13"/>
    </row>
    <row r="68" spans="1:34" ht="16.5" customHeight="1" x14ac:dyDescent="0.2">
      <c r="A68" s="7" t="s">
        <v>198</v>
      </c>
      <c r="B68" s="7" t="s">
        <v>1</v>
      </c>
      <c r="C68" s="8" t="s">
        <v>186</v>
      </c>
      <c r="D68" s="7" t="s">
        <v>187</v>
      </c>
      <c r="E68" s="7" t="s">
        <v>2</v>
      </c>
      <c r="F68" s="7" t="s">
        <v>139</v>
      </c>
      <c r="G68" s="9">
        <v>2501</v>
      </c>
      <c r="H68" s="9" t="str">
        <f t="shared" ref="H68:H71" si="16">LEFT(L68,2)</f>
        <v xml:space="preserve">3 </v>
      </c>
      <c r="I68" s="9" t="str">
        <f t="shared" ref="I68:I71" si="17">MID(L68,4,1)</f>
        <v>2</v>
      </c>
      <c r="J68" s="9" t="str">
        <f t="shared" ref="J68:J70" si="18">MID(L68,6,1)</f>
        <v>3</v>
      </c>
      <c r="K68" s="9" t="str">
        <f t="shared" ref="K68:K70" si="19">MID(L68,8,1)</f>
        <v>4</v>
      </c>
      <c r="L68" s="9" t="s">
        <v>7</v>
      </c>
      <c r="M68" s="7" t="s">
        <v>13</v>
      </c>
      <c r="N68" s="7">
        <v>0</v>
      </c>
      <c r="O68" s="7">
        <v>0</v>
      </c>
      <c r="P68" s="7">
        <v>0</v>
      </c>
      <c r="Q68" s="7">
        <v>0</v>
      </c>
      <c r="R68" s="7">
        <v>2</v>
      </c>
      <c r="S68" s="7">
        <v>0</v>
      </c>
      <c r="T68" s="7">
        <v>0</v>
      </c>
      <c r="U68" s="7">
        <v>0</v>
      </c>
      <c r="V68" s="7">
        <v>0</v>
      </c>
      <c r="W68" s="7">
        <v>2</v>
      </c>
      <c r="X68" s="7">
        <v>6</v>
      </c>
      <c r="Y68" s="7">
        <v>0.5</v>
      </c>
      <c r="Z68" s="7">
        <v>2558</v>
      </c>
      <c r="AA68" s="7">
        <v>1</v>
      </c>
    </row>
    <row r="69" spans="1:34" ht="16.5" customHeight="1" x14ac:dyDescent="0.2">
      <c r="A69" s="7" t="s">
        <v>198</v>
      </c>
      <c r="B69" s="7" t="s">
        <v>1</v>
      </c>
      <c r="C69" s="8" t="s">
        <v>188</v>
      </c>
      <c r="D69" s="7" t="s">
        <v>189</v>
      </c>
      <c r="E69" s="7" t="s">
        <v>2</v>
      </c>
      <c r="F69" s="7" t="s">
        <v>139</v>
      </c>
      <c r="G69" s="9">
        <v>2501</v>
      </c>
      <c r="H69" s="9" t="str">
        <f t="shared" si="16"/>
        <v xml:space="preserve">3 </v>
      </c>
      <c r="I69" s="9" t="str">
        <f t="shared" si="17"/>
        <v>3</v>
      </c>
      <c r="J69" s="9" t="str">
        <f t="shared" si="18"/>
        <v>0</v>
      </c>
      <c r="K69" s="9" t="str">
        <f t="shared" si="19"/>
        <v>6</v>
      </c>
      <c r="L69" s="9" t="s">
        <v>16</v>
      </c>
      <c r="M69" s="7" t="s">
        <v>190</v>
      </c>
      <c r="N69" s="7">
        <v>0</v>
      </c>
      <c r="O69" s="7">
        <v>0</v>
      </c>
      <c r="P69" s="7">
        <v>0</v>
      </c>
      <c r="Q69" s="7">
        <v>0</v>
      </c>
      <c r="R69" s="7">
        <v>2</v>
      </c>
      <c r="S69" s="7">
        <v>0</v>
      </c>
      <c r="T69" s="7">
        <v>0</v>
      </c>
      <c r="U69" s="7">
        <v>0</v>
      </c>
      <c r="V69" s="7">
        <v>0</v>
      </c>
      <c r="W69" s="7">
        <v>2</v>
      </c>
      <c r="X69" s="7">
        <v>6</v>
      </c>
      <c r="Y69" s="7">
        <v>0.5</v>
      </c>
      <c r="Z69" s="7">
        <v>2558</v>
      </c>
      <c r="AA69" s="7">
        <v>1</v>
      </c>
    </row>
    <row r="70" spans="1:34" ht="16.5" customHeight="1" x14ac:dyDescent="0.2">
      <c r="A70" s="7" t="s">
        <v>198</v>
      </c>
      <c r="B70" s="7" t="s">
        <v>1</v>
      </c>
      <c r="C70" s="8" t="s">
        <v>191</v>
      </c>
      <c r="D70" s="7" t="s">
        <v>192</v>
      </c>
      <c r="E70" s="7" t="s">
        <v>2</v>
      </c>
      <c r="F70" s="7" t="s">
        <v>139</v>
      </c>
      <c r="G70" s="9">
        <v>2501</v>
      </c>
      <c r="H70" s="9" t="str">
        <f t="shared" si="16"/>
        <v xml:space="preserve">3 </v>
      </c>
      <c r="I70" s="9" t="str">
        <f t="shared" si="17"/>
        <v>2</v>
      </c>
      <c r="J70" s="9" t="str">
        <f t="shared" si="18"/>
        <v>5</v>
      </c>
      <c r="K70" s="9" t="str">
        <f t="shared" si="19"/>
        <v>4</v>
      </c>
      <c r="L70" s="9" t="s">
        <v>193</v>
      </c>
      <c r="M70" s="7" t="s">
        <v>194</v>
      </c>
      <c r="N70" s="7">
        <v>0</v>
      </c>
      <c r="O70" s="7">
        <v>0</v>
      </c>
      <c r="P70" s="7">
        <v>0</v>
      </c>
      <c r="Q70" s="7">
        <v>0</v>
      </c>
      <c r="R70" s="7">
        <v>2</v>
      </c>
      <c r="S70" s="7">
        <v>0</v>
      </c>
      <c r="T70" s="7">
        <v>0</v>
      </c>
      <c r="U70" s="7">
        <v>0</v>
      </c>
      <c r="V70" s="7">
        <v>0</v>
      </c>
      <c r="W70" s="7">
        <v>2</v>
      </c>
      <c r="X70" s="7">
        <v>6</v>
      </c>
      <c r="Y70" s="7">
        <v>0.5</v>
      </c>
      <c r="Z70" s="7">
        <v>2558</v>
      </c>
      <c r="AA70" s="7">
        <v>1</v>
      </c>
    </row>
    <row r="71" spans="1:34" ht="16.5" customHeight="1" x14ac:dyDescent="0.2">
      <c r="A71" s="7" t="s">
        <v>198</v>
      </c>
      <c r="B71" s="7" t="s">
        <v>1</v>
      </c>
      <c r="C71" s="8" t="s">
        <v>195</v>
      </c>
      <c r="D71" s="7" t="s">
        <v>196</v>
      </c>
      <c r="E71" s="7" t="s">
        <v>2</v>
      </c>
      <c r="F71" s="7" t="s">
        <v>139</v>
      </c>
      <c r="G71" s="9">
        <v>2501</v>
      </c>
      <c r="H71" s="9" t="str">
        <f t="shared" si="16"/>
        <v xml:space="preserve">6 </v>
      </c>
      <c r="I71" s="9" t="str">
        <f t="shared" si="17"/>
        <v>0</v>
      </c>
      <c r="J71" s="9" t="str">
        <f>MID(L71,6,2)</f>
        <v>18</v>
      </c>
      <c r="K71" s="9" t="str">
        <f>MID(L71,9,1)</f>
        <v>0</v>
      </c>
      <c r="L71" s="9" t="s">
        <v>197</v>
      </c>
      <c r="M71" s="7" t="s">
        <v>13</v>
      </c>
      <c r="N71" s="7">
        <v>0</v>
      </c>
      <c r="O71" s="7">
        <v>0</v>
      </c>
      <c r="P71" s="7">
        <v>0</v>
      </c>
      <c r="Q71" s="7">
        <v>0</v>
      </c>
      <c r="R71" s="7">
        <v>2</v>
      </c>
      <c r="S71" s="7">
        <v>0</v>
      </c>
      <c r="T71" s="7">
        <v>0</v>
      </c>
      <c r="U71" s="7">
        <v>0</v>
      </c>
      <c r="V71" s="7">
        <v>0</v>
      </c>
      <c r="W71" s="7">
        <v>2</v>
      </c>
      <c r="X71" s="7">
        <v>12</v>
      </c>
      <c r="Y71" s="7">
        <v>1</v>
      </c>
      <c r="Z71" s="7">
        <v>2558</v>
      </c>
      <c r="AA71" s="7">
        <v>1</v>
      </c>
    </row>
    <row r="72" spans="1:34" ht="16.5" customHeight="1" x14ac:dyDescent="0.2">
      <c r="C72" s="11"/>
      <c r="AB72" s="12"/>
      <c r="AC72" s="12"/>
      <c r="AD72" s="12"/>
      <c r="AF72" s="13"/>
      <c r="AG72" s="13"/>
      <c r="AH72" s="13"/>
    </row>
    <row r="73" spans="1:34" ht="16.5" customHeight="1" x14ac:dyDescent="0.2">
      <c r="C73" s="11"/>
      <c r="H73" s="14"/>
      <c r="I73" s="14"/>
      <c r="J73" s="14"/>
      <c r="K73" s="14"/>
    </row>
    <row r="74" spans="1:34" ht="16.5" customHeight="1" x14ac:dyDescent="0.2">
      <c r="C74" s="11"/>
      <c r="AB74" s="12"/>
      <c r="AC74" s="12"/>
      <c r="AD74" s="12"/>
      <c r="AF74" s="13"/>
      <c r="AG74" s="13"/>
      <c r="AH74" s="13"/>
    </row>
    <row r="75" spans="1:34" ht="16.5" customHeight="1" x14ac:dyDescent="0.2">
      <c r="C75" s="11"/>
      <c r="H75" s="14"/>
      <c r="I75" s="14"/>
      <c r="J75" s="14"/>
      <c r="K75" s="14"/>
    </row>
    <row r="76" spans="1:34" ht="16.5" customHeight="1" x14ac:dyDescent="0.2">
      <c r="C76" s="11"/>
      <c r="H76" s="14"/>
      <c r="I76" s="14"/>
      <c r="J76" s="14"/>
      <c r="K76" s="14"/>
    </row>
    <row r="77" spans="1:34" ht="16.5" customHeight="1" x14ac:dyDescent="0.2">
      <c r="C77" s="11"/>
      <c r="H77" s="14"/>
      <c r="I77" s="14"/>
      <c r="J77" s="14"/>
      <c r="K77" s="14"/>
    </row>
    <row r="78" spans="1:34" ht="16.5" customHeight="1" x14ac:dyDescent="0.2">
      <c r="C78" s="11"/>
      <c r="H78" s="14"/>
      <c r="I78" s="14"/>
      <c r="J78" s="14"/>
      <c r="K78" s="14"/>
    </row>
    <row r="79" spans="1:34" ht="16.5" customHeight="1" x14ac:dyDescent="0.2">
      <c r="C79" s="11"/>
      <c r="H79" s="14"/>
      <c r="I79" s="14"/>
      <c r="J79" s="14"/>
      <c r="K79" s="14"/>
    </row>
    <row r="80" spans="1:34" ht="16.5" customHeight="1" x14ac:dyDescent="0.2">
      <c r="C80" s="11"/>
      <c r="H80" s="14"/>
      <c r="I80" s="14"/>
      <c r="J80" s="14"/>
      <c r="K80" s="14"/>
    </row>
    <row r="81" spans="3:11" ht="16.5" customHeight="1" x14ac:dyDescent="0.2">
      <c r="C81" s="11"/>
      <c r="H81" s="14"/>
      <c r="I81" s="14"/>
      <c r="J81" s="14"/>
      <c r="K81" s="14"/>
    </row>
    <row r="82" spans="3:11" ht="16.5" customHeight="1" x14ac:dyDescent="0.2">
      <c r="C82" s="11"/>
      <c r="H82" s="14"/>
      <c r="I82" s="14"/>
      <c r="J82" s="14"/>
      <c r="K82" s="14"/>
    </row>
    <row r="83" spans="3:11" ht="16.5" customHeight="1" x14ac:dyDescent="0.2">
      <c r="C83" s="11"/>
      <c r="H83" s="14"/>
      <c r="I83" s="14"/>
      <c r="J83" s="14"/>
      <c r="K83" s="14"/>
    </row>
    <row r="84" spans="3:11" ht="16.5" customHeight="1" x14ac:dyDescent="0.2">
      <c r="C84" s="11"/>
      <c r="H84" s="14"/>
      <c r="I84" s="14"/>
      <c r="J84" s="14"/>
      <c r="K84" s="14"/>
    </row>
    <row r="85" spans="3:11" ht="16.5" customHeight="1" x14ac:dyDescent="0.2">
      <c r="C85" s="11"/>
      <c r="H85" s="14"/>
      <c r="I85" s="14"/>
      <c r="J85" s="14"/>
      <c r="K85" s="14"/>
    </row>
    <row r="86" spans="3:11" ht="16.5" customHeight="1" x14ac:dyDescent="0.2">
      <c r="C86" s="11"/>
      <c r="H86" s="14"/>
      <c r="I86" s="14"/>
      <c r="J86" s="14"/>
      <c r="K86" s="14"/>
    </row>
    <row r="87" spans="3:11" ht="16.5" customHeight="1" x14ac:dyDescent="0.2">
      <c r="C87" s="11"/>
      <c r="H87" s="14"/>
      <c r="I87" s="14"/>
      <c r="J87" s="14"/>
      <c r="K87" s="14"/>
    </row>
    <row r="88" spans="3:11" ht="16.5" customHeight="1" x14ac:dyDescent="0.2">
      <c r="C88" s="11"/>
      <c r="H88" s="14"/>
      <c r="I88" s="14"/>
      <c r="J88" s="14"/>
      <c r="K88" s="14"/>
    </row>
    <row r="89" spans="3:11" ht="16.5" customHeight="1" x14ac:dyDescent="0.2">
      <c r="C89" s="11"/>
      <c r="H89" s="14"/>
      <c r="I89" s="14"/>
      <c r="J89" s="14"/>
      <c r="K89" s="14"/>
    </row>
    <row r="90" spans="3:11" ht="16.5" customHeight="1" x14ac:dyDescent="0.2">
      <c r="C90" s="11"/>
      <c r="H90" s="14"/>
      <c r="I90" s="14"/>
      <c r="J90" s="14"/>
      <c r="K90" s="14"/>
    </row>
    <row r="91" spans="3:11" ht="16.5" customHeight="1" x14ac:dyDescent="0.2">
      <c r="C91" s="11"/>
      <c r="H91" s="14"/>
      <c r="I91" s="14"/>
      <c r="J91" s="14"/>
      <c r="K91" s="14"/>
    </row>
    <row r="92" spans="3:11" ht="16.5" customHeight="1" x14ac:dyDescent="0.2">
      <c r="C92" s="11"/>
      <c r="H92" s="14"/>
      <c r="I92" s="14"/>
      <c r="J92" s="14"/>
      <c r="K92" s="14"/>
    </row>
    <row r="93" spans="3:11" ht="16.5" customHeight="1" x14ac:dyDescent="0.2">
      <c r="C93" s="11"/>
      <c r="H93" s="14"/>
      <c r="I93" s="14"/>
      <c r="J93" s="14"/>
      <c r="K93" s="14"/>
    </row>
    <row r="94" spans="3:11" ht="16.5" customHeight="1" x14ac:dyDescent="0.2">
      <c r="C94" s="11"/>
      <c r="H94" s="14"/>
      <c r="I94" s="14"/>
      <c r="J94" s="14"/>
      <c r="K94" s="14"/>
    </row>
    <row r="95" spans="3:11" ht="16.5" customHeight="1" x14ac:dyDescent="0.2">
      <c r="C95" s="11"/>
      <c r="H95" s="14"/>
      <c r="I95" s="14"/>
      <c r="J95" s="14"/>
      <c r="K95" s="14"/>
    </row>
    <row r="96" spans="3:11" ht="16.5" customHeight="1" x14ac:dyDescent="0.2">
      <c r="C96" s="11"/>
      <c r="H96" s="14"/>
      <c r="I96" s="14"/>
      <c r="J96" s="14"/>
      <c r="K96" s="14"/>
    </row>
    <row r="97" spans="3:11" ht="16.5" customHeight="1" x14ac:dyDescent="0.2">
      <c r="C97" s="11"/>
      <c r="H97" s="14"/>
      <c r="I97" s="14"/>
      <c r="J97" s="14"/>
      <c r="K97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opLeftCell="G1" zoomScale="90" zoomScaleNormal="90" workbookViewId="0">
      <selection activeCell="G9" sqref="A9:XFD9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s="17" customFormat="1" ht="16.5" customHeight="1" x14ac:dyDescent="0.2">
      <c r="A1" s="15" t="s">
        <v>144</v>
      </c>
      <c r="B1" s="15" t="s">
        <v>145</v>
      </c>
      <c r="C1" s="15" t="s">
        <v>146</v>
      </c>
      <c r="D1" s="15" t="s">
        <v>147</v>
      </c>
      <c r="E1" s="15" t="s">
        <v>148</v>
      </c>
      <c r="F1" s="15" t="s">
        <v>149</v>
      </c>
      <c r="G1" s="15" t="s">
        <v>150</v>
      </c>
      <c r="H1" s="16" t="s">
        <v>151</v>
      </c>
      <c r="I1" s="16" t="s">
        <v>152</v>
      </c>
      <c r="J1" s="16" t="s">
        <v>153</v>
      </c>
      <c r="K1" s="16" t="s">
        <v>154</v>
      </c>
      <c r="L1" s="15" t="s">
        <v>155</v>
      </c>
      <c r="M1" s="15" t="s">
        <v>156</v>
      </c>
      <c r="N1" s="15" t="s">
        <v>157</v>
      </c>
      <c r="O1" s="15" t="s">
        <v>158</v>
      </c>
      <c r="P1" s="15" t="s">
        <v>159</v>
      </c>
      <c r="Q1" s="15" t="s">
        <v>160</v>
      </c>
      <c r="R1" s="15" t="s">
        <v>161</v>
      </c>
      <c r="S1" s="15" t="s">
        <v>162</v>
      </c>
      <c r="T1" s="15" t="s">
        <v>163</v>
      </c>
      <c r="U1" s="15" t="s">
        <v>164</v>
      </c>
      <c r="V1" s="15" t="s">
        <v>165</v>
      </c>
      <c r="W1" s="15" t="s">
        <v>166</v>
      </c>
      <c r="X1" s="15" t="s">
        <v>167</v>
      </c>
      <c r="Y1" s="15" t="s">
        <v>168</v>
      </c>
      <c r="Z1" s="15" t="s">
        <v>169</v>
      </c>
      <c r="AA1" s="15" t="s">
        <v>170</v>
      </c>
    </row>
    <row r="2" spans="1:27" ht="16.5" customHeight="1" x14ac:dyDescent="0.2">
      <c r="A2" s="18" t="s">
        <v>0</v>
      </c>
      <c r="B2" s="18" t="s">
        <v>171</v>
      </c>
      <c r="C2" s="19" t="s">
        <v>172</v>
      </c>
      <c r="D2" s="20" t="s">
        <v>173</v>
      </c>
      <c r="E2" s="20" t="s">
        <v>174</v>
      </c>
      <c r="F2" s="20" t="s">
        <v>175</v>
      </c>
      <c r="G2" s="20">
        <v>4</v>
      </c>
      <c r="H2" s="20" t="str">
        <f t="shared" ref="H2:H5" si="0">LEFT(L2,2)</f>
        <v xml:space="preserve">3 </v>
      </c>
      <c r="I2" s="20" t="str">
        <f t="shared" ref="I2:I5" si="1">MID(L2,4,1)</f>
        <v>3</v>
      </c>
      <c r="J2" s="20" t="str">
        <f t="shared" ref="J2:J5" si="2">MID(L2,6,1)</f>
        <v>0</v>
      </c>
      <c r="K2" s="20" t="str">
        <f t="shared" ref="K2:K5" si="3">MID(L2,8,1)</f>
        <v>6</v>
      </c>
      <c r="L2" s="20" t="s">
        <v>16</v>
      </c>
      <c r="M2" s="20" t="s">
        <v>199</v>
      </c>
      <c r="N2" s="18">
        <v>0</v>
      </c>
      <c r="O2" s="18">
        <v>1</v>
      </c>
      <c r="P2" s="18">
        <v>0</v>
      </c>
      <c r="Q2" s="18">
        <v>0</v>
      </c>
      <c r="R2" s="18">
        <v>0</v>
      </c>
      <c r="S2" s="18">
        <v>0</v>
      </c>
      <c r="T2" s="18">
        <v>1</v>
      </c>
      <c r="U2" s="18">
        <v>3</v>
      </c>
      <c r="V2" s="18">
        <v>338</v>
      </c>
      <c r="W2" s="18">
        <v>343</v>
      </c>
      <c r="X2" s="18">
        <v>1029</v>
      </c>
      <c r="Y2" s="18">
        <v>57.17</v>
      </c>
      <c r="Z2" s="18">
        <v>2558</v>
      </c>
      <c r="AA2" s="18">
        <v>2</v>
      </c>
    </row>
    <row r="3" spans="1:27" ht="16.5" customHeight="1" x14ac:dyDescent="0.2">
      <c r="A3" s="18" t="s">
        <v>0</v>
      </c>
      <c r="B3" s="18" t="s">
        <v>171</v>
      </c>
      <c r="C3" s="19" t="s">
        <v>172</v>
      </c>
      <c r="D3" s="20" t="s">
        <v>173</v>
      </c>
      <c r="E3" s="20" t="s">
        <v>174</v>
      </c>
      <c r="F3" s="20" t="s">
        <v>175</v>
      </c>
      <c r="G3" s="20">
        <v>1</v>
      </c>
      <c r="H3" s="20" t="str">
        <f t="shared" si="0"/>
        <v xml:space="preserve">3 </v>
      </c>
      <c r="I3" s="20" t="str">
        <f t="shared" si="1"/>
        <v>3</v>
      </c>
      <c r="J3" s="20" t="str">
        <f t="shared" si="2"/>
        <v>0</v>
      </c>
      <c r="K3" s="20" t="str">
        <f t="shared" si="3"/>
        <v>6</v>
      </c>
      <c r="L3" s="20" t="s">
        <v>16</v>
      </c>
      <c r="M3" s="20" t="s">
        <v>199</v>
      </c>
      <c r="N3" s="18">
        <v>0</v>
      </c>
      <c r="O3" s="18">
        <v>276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1</v>
      </c>
      <c r="V3" s="18">
        <v>0</v>
      </c>
      <c r="W3" s="18">
        <v>277</v>
      </c>
      <c r="X3" s="18">
        <v>831</v>
      </c>
      <c r="Y3" s="18">
        <v>46.17</v>
      </c>
      <c r="Z3" s="18">
        <v>2558</v>
      </c>
      <c r="AA3" s="18">
        <v>2</v>
      </c>
    </row>
    <row r="4" spans="1:27" ht="16.5" customHeight="1" x14ac:dyDescent="0.2">
      <c r="A4" s="18" t="s">
        <v>0</v>
      </c>
      <c r="B4" s="18" t="s">
        <v>171</v>
      </c>
      <c r="C4" s="19" t="s">
        <v>172</v>
      </c>
      <c r="D4" s="20" t="s">
        <v>173</v>
      </c>
      <c r="E4" s="20" t="s">
        <v>174</v>
      </c>
      <c r="F4" s="20" t="s">
        <v>175</v>
      </c>
      <c r="G4" s="20">
        <v>3</v>
      </c>
      <c r="H4" s="20" t="str">
        <f t="shared" si="0"/>
        <v xml:space="preserve">3 </v>
      </c>
      <c r="I4" s="20" t="str">
        <f t="shared" si="1"/>
        <v>3</v>
      </c>
      <c r="J4" s="20" t="str">
        <f t="shared" si="2"/>
        <v>0</v>
      </c>
      <c r="K4" s="20" t="str">
        <f t="shared" si="3"/>
        <v>6</v>
      </c>
      <c r="L4" s="20" t="s">
        <v>16</v>
      </c>
      <c r="M4" s="20" t="s">
        <v>199</v>
      </c>
      <c r="N4" s="18">
        <v>0</v>
      </c>
      <c r="O4" s="18">
        <v>38</v>
      </c>
      <c r="P4" s="18">
        <v>0</v>
      </c>
      <c r="Q4" s="18">
        <v>285</v>
      </c>
      <c r="R4" s="18">
        <v>0</v>
      </c>
      <c r="S4" s="18">
        <v>0</v>
      </c>
      <c r="T4" s="18">
        <v>0</v>
      </c>
      <c r="U4" s="18">
        <v>0</v>
      </c>
      <c r="V4" s="18">
        <v>1</v>
      </c>
      <c r="W4" s="18">
        <v>324</v>
      </c>
      <c r="X4" s="18">
        <v>972</v>
      </c>
      <c r="Y4" s="18">
        <v>54</v>
      </c>
      <c r="Z4" s="18">
        <v>2558</v>
      </c>
      <c r="AA4" s="18">
        <v>2</v>
      </c>
    </row>
    <row r="5" spans="1:27" ht="16.5" customHeight="1" x14ac:dyDescent="0.2">
      <c r="A5" s="18" t="s">
        <v>0</v>
      </c>
      <c r="B5" s="18" t="s">
        <v>171</v>
      </c>
      <c r="C5" s="19" t="s">
        <v>172</v>
      </c>
      <c r="D5" s="20" t="s">
        <v>173</v>
      </c>
      <c r="E5" s="20" t="s">
        <v>174</v>
      </c>
      <c r="F5" s="20" t="s">
        <v>175</v>
      </c>
      <c r="G5" s="20">
        <v>2</v>
      </c>
      <c r="H5" s="20" t="str">
        <f t="shared" si="0"/>
        <v xml:space="preserve">3 </v>
      </c>
      <c r="I5" s="20" t="str">
        <f t="shared" si="1"/>
        <v>3</v>
      </c>
      <c r="J5" s="20" t="str">
        <f t="shared" si="2"/>
        <v>0</v>
      </c>
      <c r="K5" s="20" t="str">
        <f t="shared" si="3"/>
        <v>6</v>
      </c>
      <c r="L5" s="20" t="s">
        <v>16</v>
      </c>
      <c r="M5" s="20" t="s">
        <v>199</v>
      </c>
      <c r="N5" s="18">
        <v>0</v>
      </c>
      <c r="O5" s="18">
        <v>60</v>
      </c>
      <c r="P5" s="18">
        <v>0</v>
      </c>
      <c r="Q5" s="18">
        <v>4</v>
      </c>
      <c r="R5" s="18">
        <v>0</v>
      </c>
      <c r="S5" s="18">
        <v>0</v>
      </c>
      <c r="T5" s="18">
        <v>8</v>
      </c>
      <c r="U5" s="18">
        <v>196</v>
      </c>
      <c r="V5" s="18">
        <v>0</v>
      </c>
      <c r="W5" s="18">
        <v>268</v>
      </c>
      <c r="X5" s="18">
        <v>804</v>
      </c>
      <c r="Y5" s="18">
        <v>44.67</v>
      </c>
      <c r="Z5" s="18">
        <v>2558</v>
      </c>
      <c r="AA5" s="18">
        <v>2</v>
      </c>
    </row>
    <row r="6" spans="1:27" ht="16.5" customHeight="1" x14ac:dyDescent="0.2">
      <c r="A6" s="18"/>
      <c r="B6" s="18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ht="16.5" customHeight="1" x14ac:dyDescent="0.2">
      <c r="A7" s="18" t="s">
        <v>0</v>
      </c>
      <c r="B7" s="18" t="s">
        <v>1</v>
      </c>
      <c r="C7" s="19" t="s">
        <v>172</v>
      </c>
      <c r="D7" s="20" t="s">
        <v>173</v>
      </c>
      <c r="E7" s="20" t="s">
        <v>174</v>
      </c>
      <c r="F7" s="20" t="s">
        <v>175</v>
      </c>
      <c r="G7" s="20">
        <v>2101</v>
      </c>
      <c r="H7" s="20" t="str">
        <f t="shared" ref="H7" si="4">LEFT(L7,2)</f>
        <v xml:space="preserve">3 </v>
      </c>
      <c r="I7" s="20" t="str">
        <f t="shared" ref="I7" si="5">MID(L7,4,1)</f>
        <v>3</v>
      </c>
      <c r="J7" s="20" t="str">
        <f t="shared" ref="J7" si="6">MID(L7,6,1)</f>
        <v>0</v>
      </c>
      <c r="K7" s="20" t="str">
        <f t="shared" ref="K7" si="7">MID(L7,8,1)</f>
        <v>6</v>
      </c>
      <c r="L7" s="20" t="s">
        <v>16</v>
      </c>
      <c r="M7" s="20" t="s">
        <v>200</v>
      </c>
      <c r="N7" s="18">
        <v>0</v>
      </c>
      <c r="O7" s="18">
        <v>0</v>
      </c>
      <c r="P7" s="18">
        <v>101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86</v>
      </c>
      <c r="W7" s="18">
        <v>187</v>
      </c>
      <c r="X7" s="18">
        <v>561</v>
      </c>
      <c r="Y7" s="18">
        <v>31.17</v>
      </c>
      <c r="Z7" s="18">
        <v>2558</v>
      </c>
      <c r="AA7" s="18">
        <v>2</v>
      </c>
    </row>
    <row r="8" spans="1:27" ht="16.5" customHeight="1" x14ac:dyDescent="0.2">
      <c r="C8" s="1"/>
      <c r="H8" s="2"/>
      <c r="I8" s="2"/>
      <c r="J8" s="2"/>
      <c r="K8" s="2"/>
    </row>
    <row r="9" spans="1:27" ht="16.5" customHeight="1" x14ac:dyDescent="0.2">
      <c r="A9" s="18" t="s">
        <v>0</v>
      </c>
      <c r="B9" s="18" t="s">
        <v>1</v>
      </c>
      <c r="C9" s="19" t="s">
        <v>201</v>
      </c>
      <c r="D9" s="20" t="s">
        <v>202</v>
      </c>
      <c r="E9" s="20" t="s">
        <v>2</v>
      </c>
      <c r="F9" s="20" t="s">
        <v>3</v>
      </c>
      <c r="G9" s="20">
        <v>2101</v>
      </c>
      <c r="H9" s="20" t="str">
        <f t="shared" ref="H9:H58" si="8">LEFT(L9,2)</f>
        <v xml:space="preserve">3 </v>
      </c>
      <c r="I9" s="20" t="str">
        <f t="shared" ref="I9:I58" si="9">MID(L9,4,1)</f>
        <v>3</v>
      </c>
      <c r="J9" s="20" t="str">
        <f t="shared" ref="J9:J58" si="10">MID(L9,6,1)</f>
        <v>0</v>
      </c>
      <c r="K9" s="20" t="str">
        <f t="shared" ref="K9:K58" si="11">MID(L9,8,1)</f>
        <v>6</v>
      </c>
      <c r="L9" s="20" t="s">
        <v>16</v>
      </c>
      <c r="M9" s="20" t="s">
        <v>203</v>
      </c>
      <c r="N9" s="18">
        <v>0</v>
      </c>
      <c r="O9" s="18">
        <v>0</v>
      </c>
      <c r="P9" s="18">
        <v>0</v>
      </c>
      <c r="Q9" s="18">
        <v>0</v>
      </c>
      <c r="R9" s="18">
        <v>54</v>
      </c>
      <c r="S9" s="18">
        <v>0</v>
      </c>
      <c r="T9" s="18">
        <v>0</v>
      </c>
      <c r="U9" s="18">
        <v>0</v>
      </c>
      <c r="V9" s="18">
        <v>0</v>
      </c>
      <c r="W9" s="18">
        <v>54</v>
      </c>
      <c r="X9" s="18">
        <v>162</v>
      </c>
      <c r="Y9" s="18">
        <v>9</v>
      </c>
      <c r="Z9" s="18">
        <v>2558</v>
      </c>
      <c r="AA9" s="18">
        <v>2</v>
      </c>
    </row>
    <row r="10" spans="1:27" ht="16.5" customHeight="1" x14ac:dyDescent="0.2">
      <c r="A10" s="18" t="s">
        <v>0</v>
      </c>
      <c r="B10" s="18" t="s">
        <v>1</v>
      </c>
      <c r="C10" s="19" t="s">
        <v>204</v>
      </c>
      <c r="D10" s="20" t="s">
        <v>205</v>
      </c>
      <c r="E10" s="20" t="s">
        <v>2</v>
      </c>
      <c r="F10" s="20" t="s">
        <v>3</v>
      </c>
      <c r="G10" s="20">
        <v>2101</v>
      </c>
      <c r="H10" s="20" t="str">
        <f t="shared" si="8"/>
        <v xml:space="preserve">2 </v>
      </c>
      <c r="I10" s="20" t="str">
        <f t="shared" si="9"/>
        <v>2</v>
      </c>
      <c r="J10" s="20" t="str">
        <f t="shared" si="10"/>
        <v>0</v>
      </c>
      <c r="K10" s="20" t="str">
        <f t="shared" si="11"/>
        <v>4</v>
      </c>
      <c r="L10" s="20" t="s">
        <v>75</v>
      </c>
      <c r="M10" s="20" t="s">
        <v>13</v>
      </c>
      <c r="N10" s="18">
        <v>0</v>
      </c>
      <c r="O10" s="18">
        <v>0</v>
      </c>
      <c r="P10" s="18">
        <v>0</v>
      </c>
      <c r="Q10" s="18">
        <v>0</v>
      </c>
      <c r="R10" s="18">
        <v>30</v>
      </c>
      <c r="S10" s="18">
        <v>0</v>
      </c>
      <c r="T10" s="18">
        <v>0</v>
      </c>
      <c r="U10" s="18">
        <v>0</v>
      </c>
      <c r="V10" s="18">
        <v>0</v>
      </c>
      <c r="W10" s="18">
        <v>30</v>
      </c>
      <c r="X10" s="18">
        <v>60</v>
      </c>
      <c r="Y10" s="18">
        <v>3.33</v>
      </c>
      <c r="Z10" s="18">
        <v>2558</v>
      </c>
      <c r="AA10" s="18">
        <v>2</v>
      </c>
    </row>
    <row r="11" spans="1:27" ht="16.5" customHeight="1" x14ac:dyDescent="0.2">
      <c r="A11" s="18" t="s">
        <v>0</v>
      </c>
      <c r="B11" s="18" t="s">
        <v>1</v>
      </c>
      <c r="C11" s="19" t="s">
        <v>206</v>
      </c>
      <c r="D11" s="20" t="s">
        <v>207</v>
      </c>
      <c r="E11" s="20" t="s">
        <v>2</v>
      </c>
      <c r="F11" s="20" t="s">
        <v>3</v>
      </c>
      <c r="G11" s="20">
        <v>2101</v>
      </c>
      <c r="H11" s="20" t="str">
        <f t="shared" si="8"/>
        <v xml:space="preserve">3 </v>
      </c>
      <c r="I11" s="20" t="str">
        <f t="shared" si="9"/>
        <v>2</v>
      </c>
      <c r="J11" s="20" t="str">
        <f t="shared" si="10"/>
        <v>3</v>
      </c>
      <c r="K11" s="20" t="str">
        <f t="shared" si="11"/>
        <v>4</v>
      </c>
      <c r="L11" s="20" t="s">
        <v>7</v>
      </c>
      <c r="M11" s="20" t="s">
        <v>208</v>
      </c>
      <c r="N11" s="18">
        <v>0</v>
      </c>
      <c r="O11" s="18">
        <v>0</v>
      </c>
      <c r="P11" s="18">
        <v>0</v>
      </c>
      <c r="Q11" s="18">
        <v>0</v>
      </c>
      <c r="R11" s="18">
        <v>39</v>
      </c>
      <c r="S11" s="18">
        <v>0</v>
      </c>
      <c r="T11" s="18">
        <v>0</v>
      </c>
      <c r="U11" s="18">
        <v>0</v>
      </c>
      <c r="V11" s="18">
        <v>0</v>
      </c>
      <c r="W11" s="18">
        <v>39</v>
      </c>
      <c r="X11" s="18">
        <v>117</v>
      </c>
      <c r="Y11" s="18">
        <v>6.5</v>
      </c>
      <c r="Z11" s="18">
        <v>2558</v>
      </c>
      <c r="AA11" s="18">
        <v>2</v>
      </c>
    </row>
    <row r="12" spans="1:27" ht="16.5" customHeight="1" x14ac:dyDescent="0.2">
      <c r="A12" s="18" t="s">
        <v>0</v>
      </c>
      <c r="B12" s="18" t="s">
        <v>1</v>
      </c>
      <c r="C12" s="19" t="s">
        <v>209</v>
      </c>
      <c r="D12" s="20" t="s">
        <v>210</v>
      </c>
      <c r="E12" s="20" t="s">
        <v>2</v>
      </c>
      <c r="F12" s="20" t="s">
        <v>3</v>
      </c>
      <c r="G12" s="20">
        <v>2101</v>
      </c>
      <c r="H12" s="20" t="str">
        <f t="shared" si="8"/>
        <v xml:space="preserve">3 </v>
      </c>
      <c r="I12" s="20" t="str">
        <f t="shared" si="9"/>
        <v>3</v>
      </c>
      <c r="J12" s="20" t="str">
        <f t="shared" si="10"/>
        <v>0</v>
      </c>
      <c r="K12" s="20" t="str">
        <f t="shared" si="11"/>
        <v>6</v>
      </c>
      <c r="L12" s="20" t="s">
        <v>16</v>
      </c>
      <c r="M12" s="20" t="s">
        <v>33</v>
      </c>
      <c r="N12" s="18">
        <v>0</v>
      </c>
      <c r="O12" s="18">
        <v>0</v>
      </c>
      <c r="P12" s="18">
        <v>0</v>
      </c>
      <c r="Q12" s="18">
        <v>0</v>
      </c>
      <c r="R12" s="18">
        <v>40</v>
      </c>
      <c r="S12" s="18">
        <v>0</v>
      </c>
      <c r="T12" s="18">
        <v>0</v>
      </c>
      <c r="U12" s="18">
        <v>0</v>
      </c>
      <c r="V12" s="18">
        <v>0</v>
      </c>
      <c r="W12" s="18">
        <v>40</v>
      </c>
      <c r="X12" s="18">
        <v>120</v>
      </c>
      <c r="Y12" s="18">
        <v>6.67</v>
      </c>
      <c r="Z12" s="18">
        <v>2558</v>
      </c>
      <c r="AA12" s="18">
        <v>2</v>
      </c>
    </row>
    <row r="13" spans="1:27" ht="16.5" customHeight="1" x14ac:dyDescent="0.2">
      <c r="A13" s="18" t="s">
        <v>0</v>
      </c>
      <c r="B13" s="18" t="s">
        <v>1</v>
      </c>
      <c r="C13" s="19" t="s">
        <v>211</v>
      </c>
      <c r="D13" s="20" t="s">
        <v>212</v>
      </c>
      <c r="E13" s="20" t="s">
        <v>2</v>
      </c>
      <c r="F13" s="20" t="s">
        <v>3</v>
      </c>
      <c r="G13" s="20">
        <v>2102</v>
      </c>
      <c r="H13" s="20" t="str">
        <f t="shared" si="8"/>
        <v xml:space="preserve">1 </v>
      </c>
      <c r="I13" s="20" t="str">
        <f t="shared" si="9"/>
        <v>0</v>
      </c>
      <c r="J13" s="20" t="str">
        <f t="shared" si="10"/>
        <v>3</v>
      </c>
      <c r="K13" s="20" t="str">
        <f t="shared" si="11"/>
        <v>0</v>
      </c>
      <c r="L13" s="20" t="s">
        <v>20</v>
      </c>
      <c r="M13" s="20" t="s">
        <v>33</v>
      </c>
      <c r="N13" s="18">
        <v>0</v>
      </c>
      <c r="O13" s="18">
        <v>0</v>
      </c>
      <c r="P13" s="18">
        <v>0</v>
      </c>
      <c r="Q13" s="18">
        <v>0</v>
      </c>
      <c r="R13" s="18">
        <v>19</v>
      </c>
      <c r="S13" s="18">
        <v>0</v>
      </c>
      <c r="T13" s="18">
        <v>0</v>
      </c>
      <c r="U13" s="18">
        <v>0</v>
      </c>
      <c r="V13" s="18">
        <v>0</v>
      </c>
      <c r="W13" s="18">
        <v>19</v>
      </c>
      <c r="X13" s="18">
        <v>19</v>
      </c>
      <c r="Y13" s="18">
        <v>1.06</v>
      </c>
      <c r="Z13" s="18">
        <v>2558</v>
      </c>
      <c r="AA13" s="18">
        <v>2</v>
      </c>
    </row>
    <row r="14" spans="1:27" ht="16.5" customHeight="1" x14ac:dyDescent="0.2">
      <c r="A14" s="18" t="s">
        <v>0</v>
      </c>
      <c r="B14" s="18" t="s">
        <v>1</v>
      </c>
      <c r="C14" s="19" t="s">
        <v>211</v>
      </c>
      <c r="D14" s="20" t="s">
        <v>212</v>
      </c>
      <c r="E14" s="20" t="s">
        <v>2</v>
      </c>
      <c r="F14" s="20" t="s">
        <v>3</v>
      </c>
      <c r="G14" s="20">
        <v>2101</v>
      </c>
      <c r="H14" s="20" t="str">
        <f t="shared" si="8"/>
        <v xml:space="preserve">1 </v>
      </c>
      <c r="I14" s="20" t="str">
        <f t="shared" si="9"/>
        <v>0</v>
      </c>
      <c r="J14" s="20" t="str">
        <f t="shared" si="10"/>
        <v>3</v>
      </c>
      <c r="K14" s="20" t="str">
        <f t="shared" si="11"/>
        <v>0</v>
      </c>
      <c r="L14" s="20" t="s">
        <v>20</v>
      </c>
      <c r="M14" s="20" t="s">
        <v>33</v>
      </c>
      <c r="N14" s="18">
        <v>0</v>
      </c>
      <c r="O14" s="18">
        <v>0</v>
      </c>
      <c r="P14" s="18">
        <v>0</v>
      </c>
      <c r="Q14" s="18">
        <v>0</v>
      </c>
      <c r="R14" s="18">
        <v>18</v>
      </c>
      <c r="S14" s="18">
        <v>0</v>
      </c>
      <c r="T14" s="18">
        <v>0</v>
      </c>
      <c r="U14" s="18">
        <v>0</v>
      </c>
      <c r="V14" s="18">
        <v>0</v>
      </c>
      <c r="W14" s="18">
        <v>18</v>
      </c>
      <c r="X14" s="18">
        <v>18</v>
      </c>
      <c r="Y14" s="18">
        <v>1</v>
      </c>
      <c r="Z14" s="18">
        <v>2558</v>
      </c>
      <c r="AA14" s="18">
        <v>2</v>
      </c>
    </row>
    <row r="15" spans="1:27" ht="16.5" customHeight="1" x14ac:dyDescent="0.2">
      <c r="A15" s="18" t="s">
        <v>0</v>
      </c>
      <c r="B15" s="18" t="s">
        <v>1</v>
      </c>
      <c r="C15" s="19" t="s">
        <v>213</v>
      </c>
      <c r="D15" s="20" t="s">
        <v>214</v>
      </c>
      <c r="E15" s="20" t="s">
        <v>2</v>
      </c>
      <c r="F15" s="20" t="s">
        <v>3</v>
      </c>
      <c r="G15" s="20">
        <v>2101</v>
      </c>
      <c r="H15" s="20" t="str">
        <f t="shared" si="8"/>
        <v xml:space="preserve">3 </v>
      </c>
      <c r="I15" s="20" t="str">
        <f t="shared" si="9"/>
        <v>2</v>
      </c>
      <c r="J15" s="20" t="str">
        <f t="shared" si="10"/>
        <v>3</v>
      </c>
      <c r="K15" s="20" t="str">
        <f t="shared" si="11"/>
        <v>4</v>
      </c>
      <c r="L15" s="20" t="s">
        <v>7</v>
      </c>
      <c r="M15" s="20" t="s">
        <v>44</v>
      </c>
      <c r="N15" s="18">
        <v>0</v>
      </c>
      <c r="O15" s="18">
        <v>0</v>
      </c>
      <c r="P15" s="18">
        <v>0</v>
      </c>
      <c r="Q15" s="18">
        <v>0</v>
      </c>
      <c r="R15" s="18">
        <v>42</v>
      </c>
      <c r="S15" s="18">
        <v>0</v>
      </c>
      <c r="T15" s="18">
        <v>0</v>
      </c>
      <c r="U15" s="18">
        <v>0</v>
      </c>
      <c r="V15" s="18">
        <v>0</v>
      </c>
      <c r="W15" s="18">
        <v>42</v>
      </c>
      <c r="X15" s="18">
        <v>126</v>
      </c>
      <c r="Y15" s="18">
        <v>7</v>
      </c>
      <c r="Z15" s="18">
        <v>2558</v>
      </c>
      <c r="AA15" s="18">
        <v>2</v>
      </c>
    </row>
    <row r="16" spans="1:27" ht="16.5" customHeight="1" x14ac:dyDescent="0.2">
      <c r="A16" s="18" t="s">
        <v>0</v>
      </c>
      <c r="B16" s="18" t="s">
        <v>1</v>
      </c>
      <c r="C16" s="19" t="s">
        <v>31</v>
      </c>
      <c r="D16" s="20" t="s">
        <v>32</v>
      </c>
      <c r="E16" s="20" t="s">
        <v>2</v>
      </c>
      <c r="F16" s="20" t="s">
        <v>3</v>
      </c>
      <c r="G16" s="20">
        <v>2101</v>
      </c>
      <c r="H16" s="20" t="str">
        <f t="shared" si="8"/>
        <v xml:space="preserve">3 </v>
      </c>
      <c r="I16" s="20" t="str">
        <f t="shared" si="9"/>
        <v>3</v>
      </c>
      <c r="J16" s="20" t="str">
        <f t="shared" si="10"/>
        <v>0</v>
      </c>
      <c r="K16" s="20" t="str">
        <f t="shared" si="11"/>
        <v>6</v>
      </c>
      <c r="L16" s="20" t="s">
        <v>16</v>
      </c>
      <c r="M16" s="20" t="s">
        <v>26</v>
      </c>
      <c r="N16" s="18">
        <v>0</v>
      </c>
      <c r="O16" s="18">
        <v>0</v>
      </c>
      <c r="P16" s="18">
        <v>0</v>
      </c>
      <c r="Q16" s="18">
        <v>0</v>
      </c>
      <c r="R16" s="18">
        <v>3</v>
      </c>
      <c r="S16" s="18">
        <v>0</v>
      </c>
      <c r="T16" s="18">
        <v>0</v>
      </c>
      <c r="U16" s="18">
        <v>0</v>
      </c>
      <c r="V16" s="18">
        <v>0</v>
      </c>
      <c r="W16" s="18">
        <v>3</v>
      </c>
      <c r="X16" s="18">
        <v>9</v>
      </c>
      <c r="Y16" s="18">
        <v>0.5</v>
      </c>
      <c r="Z16" s="18">
        <v>2558</v>
      </c>
      <c r="AA16" s="18">
        <v>2</v>
      </c>
    </row>
    <row r="17" spans="1:27" ht="16.5" customHeight="1" x14ac:dyDescent="0.2">
      <c r="A17" s="18" t="s">
        <v>0</v>
      </c>
      <c r="B17" s="18" t="s">
        <v>1</v>
      </c>
      <c r="C17" s="19" t="s">
        <v>215</v>
      </c>
      <c r="D17" s="20" t="s">
        <v>216</v>
      </c>
      <c r="E17" s="20" t="s">
        <v>2</v>
      </c>
      <c r="F17" s="20" t="s">
        <v>3</v>
      </c>
      <c r="G17" s="20">
        <v>2101</v>
      </c>
      <c r="H17" s="20" t="str">
        <f t="shared" si="8"/>
        <v xml:space="preserve">3 </v>
      </c>
      <c r="I17" s="20" t="str">
        <f t="shared" si="9"/>
        <v>2</v>
      </c>
      <c r="J17" s="20" t="str">
        <f t="shared" si="10"/>
        <v>3</v>
      </c>
      <c r="K17" s="20" t="str">
        <f t="shared" si="11"/>
        <v>4</v>
      </c>
      <c r="L17" s="20" t="s">
        <v>7</v>
      </c>
      <c r="M17" s="20" t="s">
        <v>23</v>
      </c>
      <c r="N17" s="18">
        <v>0</v>
      </c>
      <c r="O17" s="18">
        <v>0</v>
      </c>
      <c r="P17" s="18">
        <v>9</v>
      </c>
      <c r="Q17" s="18">
        <v>0</v>
      </c>
      <c r="R17" s="18">
        <v>24</v>
      </c>
      <c r="S17" s="18">
        <v>0</v>
      </c>
      <c r="T17" s="18">
        <v>0</v>
      </c>
      <c r="U17" s="18">
        <v>0</v>
      </c>
      <c r="V17" s="18">
        <v>0</v>
      </c>
      <c r="W17" s="18">
        <v>33</v>
      </c>
      <c r="X17" s="18">
        <v>99</v>
      </c>
      <c r="Y17" s="18">
        <v>5.5</v>
      </c>
      <c r="Z17" s="18">
        <v>2558</v>
      </c>
      <c r="AA17" s="18">
        <v>2</v>
      </c>
    </row>
    <row r="18" spans="1:27" ht="16.5" customHeight="1" x14ac:dyDescent="0.2">
      <c r="A18" s="18" t="s">
        <v>0</v>
      </c>
      <c r="B18" s="18" t="s">
        <v>1</v>
      </c>
      <c r="C18" s="19" t="s">
        <v>217</v>
      </c>
      <c r="D18" s="20" t="s">
        <v>218</v>
      </c>
      <c r="E18" s="20" t="s">
        <v>2</v>
      </c>
      <c r="F18" s="20" t="s">
        <v>3</v>
      </c>
      <c r="G18" s="20">
        <v>2102</v>
      </c>
      <c r="H18" s="20" t="str">
        <f t="shared" si="8"/>
        <v xml:space="preserve">3 </v>
      </c>
      <c r="I18" s="20" t="str">
        <f t="shared" si="9"/>
        <v>3</v>
      </c>
      <c r="J18" s="20" t="str">
        <f t="shared" si="10"/>
        <v>0</v>
      </c>
      <c r="K18" s="20" t="str">
        <f t="shared" si="11"/>
        <v>6</v>
      </c>
      <c r="L18" s="20" t="s">
        <v>16</v>
      </c>
      <c r="M18" s="20" t="s">
        <v>23</v>
      </c>
      <c r="N18" s="18">
        <v>0</v>
      </c>
      <c r="O18" s="18">
        <v>0</v>
      </c>
      <c r="P18" s="18">
        <v>0</v>
      </c>
      <c r="Q18" s="18">
        <v>0</v>
      </c>
      <c r="R18" s="18">
        <v>27</v>
      </c>
      <c r="S18" s="18">
        <v>0</v>
      </c>
      <c r="T18" s="18">
        <v>0</v>
      </c>
      <c r="U18" s="18">
        <v>0</v>
      </c>
      <c r="V18" s="18">
        <v>0</v>
      </c>
      <c r="W18" s="18">
        <v>27</v>
      </c>
      <c r="X18" s="18">
        <v>81</v>
      </c>
      <c r="Y18" s="18">
        <v>4.5</v>
      </c>
      <c r="Z18" s="18">
        <v>2558</v>
      </c>
      <c r="AA18" s="18">
        <v>2</v>
      </c>
    </row>
    <row r="19" spans="1:27" ht="16.5" customHeight="1" x14ac:dyDescent="0.2">
      <c r="A19" s="18" t="s">
        <v>0</v>
      </c>
      <c r="B19" s="18" t="s">
        <v>1</v>
      </c>
      <c r="C19" s="19" t="s">
        <v>217</v>
      </c>
      <c r="D19" s="20" t="s">
        <v>218</v>
      </c>
      <c r="E19" s="20" t="s">
        <v>2</v>
      </c>
      <c r="F19" s="20" t="s">
        <v>3</v>
      </c>
      <c r="G19" s="20">
        <v>2101</v>
      </c>
      <c r="H19" s="20" t="str">
        <f t="shared" si="8"/>
        <v xml:space="preserve">3 </v>
      </c>
      <c r="I19" s="20" t="str">
        <f t="shared" si="9"/>
        <v>3</v>
      </c>
      <c r="J19" s="20" t="str">
        <f t="shared" si="10"/>
        <v>0</v>
      </c>
      <c r="K19" s="20" t="str">
        <f t="shared" si="11"/>
        <v>6</v>
      </c>
      <c r="L19" s="20" t="s">
        <v>16</v>
      </c>
      <c r="M19" s="20" t="s">
        <v>23</v>
      </c>
      <c r="N19" s="18">
        <v>0</v>
      </c>
      <c r="O19" s="18">
        <v>0</v>
      </c>
      <c r="P19" s="18">
        <v>52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1</v>
      </c>
      <c r="W19" s="18">
        <v>53</v>
      </c>
      <c r="X19" s="18">
        <v>159</v>
      </c>
      <c r="Y19" s="18">
        <v>8.83</v>
      </c>
      <c r="Z19" s="18">
        <v>2558</v>
      </c>
      <c r="AA19" s="18">
        <v>2</v>
      </c>
    </row>
    <row r="20" spans="1:27" ht="16.5" customHeight="1" x14ac:dyDescent="0.2">
      <c r="A20" s="18" t="s">
        <v>0</v>
      </c>
      <c r="B20" s="18" t="s">
        <v>1</v>
      </c>
      <c r="C20" s="19" t="s">
        <v>219</v>
      </c>
      <c r="D20" s="20" t="s">
        <v>220</v>
      </c>
      <c r="E20" s="20" t="s">
        <v>2</v>
      </c>
      <c r="F20" s="20" t="s">
        <v>3</v>
      </c>
      <c r="G20" s="20">
        <v>2101</v>
      </c>
      <c r="H20" s="20" t="str">
        <f t="shared" si="8"/>
        <v xml:space="preserve">3 </v>
      </c>
      <c r="I20" s="20" t="str">
        <f t="shared" si="9"/>
        <v>2</v>
      </c>
      <c r="J20" s="20" t="str">
        <f t="shared" si="10"/>
        <v>3</v>
      </c>
      <c r="K20" s="20" t="str">
        <f t="shared" si="11"/>
        <v>4</v>
      </c>
      <c r="L20" s="20" t="s">
        <v>7</v>
      </c>
      <c r="M20" s="20" t="s">
        <v>221</v>
      </c>
      <c r="N20" s="18">
        <v>0</v>
      </c>
      <c r="O20" s="18">
        <v>0</v>
      </c>
      <c r="P20" s="18">
        <v>0</v>
      </c>
      <c r="Q20" s="18">
        <v>0</v>
      </c>
      <c r="R20" s="18">
        <v>42</v>
      </c>
      <c r="S20" s="18">
        <v>0</v>
      </c>
      <c r="T20" s="18">
        <v>0</v>
      </c>
      <c r="U20" s="18">
        <v>0</v>
      </c>
      <c r="V20" s="18">
        <v>0</v>
      </c>
      <c r="W20" s="18">
        <v>42</v>
      </c>
      <c r="X20" s="18">
        <v>126</v>
      </c>
      <c r="Y20" s="18">
        <v>7</v>
      </c>
      <c r="Z20" s="18">
        <v>2558</v>
      </c>
      <c r="AA20" s="18">
        <v>2</v>
      </c>
    </row>
    <row r="21" spans="1:27" ht="16.5" customHeight="1" x14ac:dyDescent="0.2">
      <c r="A21" s="18" t="s">
        <v>0</v>
      </c>
      <c r="B21" s="18" t="s">
        <v>1</v>
      </c>
      <c r="C21" s="19" t="s">
        <v>222</v>
      </c>
      <c r="D21" s="20" t="s">
        <v>223</v>
      </c>
      <c r="E21" s="20" t="s">
        <v>2</v>
      </c>
      <c r="F21" s="20" t="s">
        <v>3</v>
      </c>
      <c r="G21" s="20">
        <v>2101</v>
      </c>
      <c r="H21" s="20" t="str">
        <f t="shared" si="8"/>
        <v xml:space="preserve">3 </v>
      </c>
      <c r="I21" s="20" t="str">
        <f t="shared" si="9"/>
        <v>0</v>
      </c>
      <c r="J21" s="20" t="str">
        <f t="shared" si="10"/>
        <v>9</v>
      </c>
      <c r="K21" s="20" t="str">
        <f t="shared" si="11"/>
        <v>0</v>
      </c>
      <c r="L21" s="20" t="s">
        <v>131</v>
      </c>
      <c r="M21" s="20" t="s">
        <v>26</v>
      </c>
      <c r="N21" s="18">
        <v>0</v>
      </c>
      <c r="O21" s="18">
        <v>0</v>
      </c>
      <c r="P21" s="18">
        <v>0</v>
      </c>
      <c r="Q21" s="18">
        <v>0</v>
      </c>
      <c r="R21" s="18">
        <v>10</v>
      </c>
      <c r="S21" s="18">
        <v>0</v>
      </c>
      <c r="T21" s="18">
        <v>0</v>
      </c>
      <c r="U21" s="18">
        <v>0</v>
      </c>
      <c r="V21" s="18">
        <v>0</v>
      </c>
      <c r="W21" s="18">
        <v>10</v>
      </c>
      <c r="X21" s="18">
        <v>30</v>
      </c>
      <c r="Y21" s="18">
        <v>1.67</v>
      </c>
      <c r="Z21" s="18">
        <v>2558</v>
      </c>
      <c r="AA21" s="18">
        <v>2</v>
      </c>
    </row>
    <row r="22" spans="1:27" ht="16.5" customHeight="1" x14ac:dyDescent="0.2">
      <c r="A22" s="18" t="s">
        <v>0</v>
      </c>
      <c r="B22" s="18" t="s">
        <v>1</v>
      </c>
      <c r="C22" s="19" t="s">
        <v>224</v>
      </c>
      <c r="D22" s="20" t="s">
        <v>225</v>
      </c>
      <c r="E22" s="20" t="s">
        <v>2</v>
      </c>
      <c r="F22" s="20" t="s">
        <v>3</v>
      </c>
      <c r="G22" s="20">
        <v>2101</v>
      </c>
      <c r="H22" s="20" t="str">
        <f t="shared" si="8"/>
        <v xml:space="preserve">1 </v>
      </c>
      <c r="I22" s="20" t="str">
        <f t="shared" si="9"/>
        <v>0</v>
      </c>
      <c r="J22" s="20" t="str">
        <f t="shared" si="10"/>
        <v>3</v>
      </c>
      <c r="K22" s="20" t="str">
        <f t="shared" si="11"/>
        <v>0</v>
      </c>
      <c r="L22" s="20" t="s">
        <v>20</v>
      </c>
      <c r="M22" s="20" t="s">
        <v>23</v>
      </c>
      <c r="N22" s="18">
        <v>0</v>
      </c>
      <c r="O22" s="18">
        <v>0</v>
      </c>
      <c r="P22" s="18">
        <v>0</v>
      </c>
      <c r="Q22" s="18">
        <v>0</v>
      </c>
      <c r="R22" s="18">
        <v>40</v>
      </c>
      <c r="S22" s="18">
        <v>0</v>
      </c>
      <c r="T22" s="18">
        <v>0</v>
      </c>
      <c r="U22" s="18">
        <v>0</v>
      </c>
      <c r="V22" s="18">
        <v>0</v>
      </c>
      <c r="W22" s="18">
        <v>40</v>
      </c>
      <c r="X22" s="18">
        <v>40</v>
      </c>
      <c r="Y22" s="18">
        <v>2.2200000000000002</v>
      </c>
      <c r="Z22" s="18">
        <v>2558</v>
      </c>
      <c r="AA22" s="18">
        <v>2</v>
      </c>
    </row>
    <row r="23" spans="1:27" ht="16.5" customHeight="1" x14ac:dyDescent="0.2">
      <c r="A23" s="18" t="s">
        <v>0</v>
      </c>
      <c r="B23" s="18" t="s">
        <v>1</v>
      </c>
      <c r="C23" s="19" t="s">
        <v>226</v>
      </c>
      <c r="D23" s="20" t="s">
        <v>227</v>
      </c>
      <c r="E23" s="20" t="s">
        <v>2</v>
      </c>
      <c r="F23" s="20" t="s">
        <v>3</v>
      </c>
      <c r="G23" s="20">
        <v>2101</v>
      </c>
      <c r="H23" s="20" t="str">
        <f t="shared" si="8"/>
        <v xml:space="preserve">6 </v>
      </c>
      <c r="I23" s="20" t="str">
        <f t="shared" si="9"/>
        <v>0</v>
      </c>
      <c r="J23" s="20" t="str">
        <f>MID(L23,6,2)</f>
        <v>18</v>
      </c>
      <c r="K23" s="20" t="str">
        <f>MID(L23,9,1)</f>
        <v>0</v>
      </c>
      <c r="L23" s="20" t="s">
        <v>197</v>
      </c>
      <c r="M23" s="20" t="s">
        <v>23</v>
      </c>
      <c r="N23" s="18">
        <v>0</v>
      </c>
      <c r="O23" s="18">
        <v>0</v>
      </c>
      <c r="P23" s="18">
        <v>0</v>
      </c>
      <c r="Q23" s="18">
        <v>0</v>
      </c>
      <c r="R23" s="18">
        <v>12</v>
      </c>
      <c r="S23" s="18">
        <v>0</v>
      </c>
      <c r="T23" s="18">
        <v>0</v>
      </c>
      <c r="U23" s="18">
        <v>0</v>
      </c>
      <c r="V23" s="18">
        <v>0</v>
      </c>
      <c r="W23" s="18">
        <v>12</v>
      </c>
      <c r="X23" s="18">
        <v>72</v>
      </c>
      <c r="Y23" s="18">
        <v>4</v>
      </c>
      <c r="Z23" s="18">
        <v>2558</v>
      </c>
      <c r="AA23" s="18">
        <v>2</v>
      </c>
    </row>
    <row r="24" spans="1:27" ht="16.5" customHeight="1" x14ac:dyDescent="0.2">
      <c r="A24" s="18" t="s">
        <v>0</v>
      </c>
      <c r="B24" s="18" t="s">
        <v>1</v>
      </c>
      <c r="C24" s="19" t="s">
        <v>228</v>
      </c>
      <c r="D24" s="20" t="s">
        <v>229</v>
      </c>
      <c r="E24" s="20" t="s">
        <v>2</v>
      </c>
      <c r="F24" s="20" t="s">
        <v>50</v>
      </c>
      <c r="G24" s="20">
        <v>2101</v>
      </c>
      <c r="H24" s="20" t="str">
        <f t="shared" si="8"/>
        <v xml:space="preserve">3 </v>
      </c>
      <c r="I24" s="20" t="str">
        <f t="shared" si="9"/>
        <v>2</v>
      </c>
      <c r="J24" s="20" t="str">
        <f t="shared" si="10"/>
        <v>3</v>
      </c>
      <c r="K24" s="20" t="str">
        <f t="shared" si="11"/>
        <v>4</v>
      </c>
      <c r="L24" s="20" t="s">
        <v>7</v>
      </c>
      <c r="M24" s="20" t="s">
        <v>230</v>
      </c>
      <c r="N24" s="18">
        <v>0</v>
      </c>
      <c r="O24" s="18">
        <v>0</v>
      </c>
      <c r="P24" s="18">
        <v>0</v>
      </c>
      <c r="Q24" s="18">
        <v>0</v>
      </c>
      <c r="R24" s="18">
        <v>10</v>
      </c>
      <c r="S24" s="18">
        <v>0</v>
      </c>
      <c r="T24" s="18">
        <v>0</v>
      </c>
      <c r="U24" s="18">
        <v>0</v>
      </c>
      <c r="V24" s="18">
        <v>0</v>
      </c>
      <c r="W24" s="18">
        <v>10</v>
      </c>
      <c r="X24" s="18">
        <v>30</v>
      </c>
      <c r="Y24" s="18">
        <v>1.67</v>
      </c>
      <c r="Z24" s="18">
        <v>2558</v>
      </c>
      <c r="AA24" s="18">
        <v>2</v>
      </c>
    </row>
    <row r="25" spans="1:27" ht="16.5" customHeight="1" x14ac:dyDescent="0.2">
      <c r="A25" s="18" t="s">
        <v>0</v>
      </c>
      <c r="B25" s="18" t="s">
        <v>1</v>
      </c>
      <c r="C25" s="19" t="s">
        <v>231</v>
      </c>
      <c r="D25" s="20" t="s">
        <v>232</v>
      </c>
      <c r="E25" s="20" t="s">
        <v>2</v>
      </c>
      <c r="F25" s="20" t="s">
        <v>50</v>
      </c>
      <c r="G25" s="20">
        <v>2101</v>
      </c>
      <c r="H25" s="20" t="str">
        <f t="shared" si="8"/>
        <v xml:space="preserve">3 </v>
      </c>
      <c r="I25" s="20" t="str">
        <f t="shared" si="9"/>
        <v>3</v>
      </c>
      <c r="J25" s="20" t="str">
        <f t="shared" si="10"/>
        <v>0</v>
      </c>
      <c r="K25" s="20" t="str">
        <f t="shared" si="11"/>
        <v>6</v>
      </c>
      <c r="L25" s="20" t="s">
        <v>16</v>
      </c>
      <c r="M25" s="20" t="s">
        <v>233</v>
      </c>
      <c r="N25" s="18">
        <v>0</v>
      </c>
      <c r="O25" s="18">
        <v>0</v>
      </c>
      <c r="P25" s="18">
        <v>1</v>
      </c>
      <c r="Q25" s="18">
        <v>0</v>
      </c>
      <c r="R25" s="18">
        <v>22</v>
      </c>
      <c r="S25" s="18">
        <v>0</v>
      </c>
      <c r="T25" s="18">
        <v>0</v>
      </c>
      <c r="U25" s="18">
        <v>0</v>
      </c>
      <c r="V25" s="18">
        <v>0</v>
      </c>
      <c r="W25" s="18">
        <v>23</v>
      </c>
      <c r="X25" s="18">
        <v>69</v>
      </c>
      <c r="Y25" s="18">
        <v>3.83</v>
      </c>
      <c r="Z25" s="18">
        <v>2558</v>
      </c>
      <c r="AA25" s="18">
        <v>2</v>
      </c>
    </row>
    <row r="26" spans="1:27" ht="16.5" customHeight="1" x14ac:dyDescent="0.2">
      <c r="A26" s="18" t="s">
        <v>0</v>
      </c>
      <c r="B26" s="18" t="s">
        <v>1</v>
      </c>
      <c r="C26" s="19" t="s">
        <v>234</v>
      </c>
      <c r="D26" s="20" t="s">
        <v>235</v>
      </c>
      <c r="E26" s="20" t="s">
        <v>2</v>
      </c>
      <c r="F26" s="20" t="s">
        <v>50</v>
      </c>
      <c r="G26" s="20">
        <v>2101</v>
      </c>
      <c r="H26" s="20" t="str">
        <f t="shared" si="8"/>
        <v xml:space="preserve">3 </v>
      </c>
      <c r="I26" s="20" t="str">
        <f t="shared" si="9"/>
        <v>2</v>
      </c>
      <c r="J26" s="20" t="str">
        <f t="shared" si="10"/>
        <v>3</v>
      </c>
      <c r="K26" s="20" t="str">
        <f t="shared" si="11"/>
        <v>4</v>
      </c>
      <c r="L26" s="20" t="s">
        <v>7</v>
      </c>
      <c r="M26" s="20" t="s">
        <v>236</v>
      </c>
      <c r="N26" s="18">
        <v>0</v>
      </c>
      <c r="O26" s="18">
        <v>0</v>
      </c>
      <c r="P26" s="18">
        <v>0</v>
      </c>
      <c r="Q26" s="18">
        <v>0</v>
      </c>
      <c r="R26" s="18">
        <v>10</v>
      </c>
      <c r="S26" s="18">
        <v>0</v>
      </c>
      <c r="T26" s="18">
        <v>0</v>
      </c>
      <c r="U26" s="18">
        <v>0</v>
      </c>
      <c r="V26" s="18">
        <v>0</v>
      </c>
      <c r="W26" s="18">
        <v>10</v>
      </c>
      <c r="X26" s="18">
        <v>30</v>
      </c>
      <c r="Y26" s="18">
        <v>1.67</v>
      </c>
      <c r="Z26" s="18">
        <v>2558</v>
      </c>
      <c r="AA26" s="18">
        <v>2</v>
      </c>
    </row>
    <row r="27" spans="1:27" ht="16.5" customHeight="1" x14ac:dyDescent="0.2">
      <c r="A27" s="18" t="s">
        <v>0</v>
      </c>
      <c r="B27" s="18" t="s">
        <v>1</v>
      </c>
      <c r="C27" s="19" t="s">
        <v>237</v>
      </c>
      <c r="D27" s="20" t="s">
        <v>238</v>
      </c>
      <c r="E27" s="20" t="s">
        <v>2</v>
      </c>
      <c r="F27" s="20" t="s">
        <v>50</v>
      </c>
      <c r="G27" s="20">
        <v>2101</v>
      </c>
      <c r="H27" s="20" t="str">
        <f t="shared" si="8"/>
        <v xml:space="preserve">3 </v>
      </c>
      <c r="I27" s="20" t="str">
        <f t="shared" si="9"/>
        <v>2</v>
      </c>
      <c r="J27" s="20" t="str">
        <f t="shared" si="10"/>
        <v>3</v>
      </c>
      <c r="K27" s="20" t="str">
        <f t="shared" si="11"/>
        <v>4</v>
      </c>
      <c r="L27" s="20" t="s">
        <v>7</v>
      </c>
      <c r="M27" s="20" t="s">
        <v>72</v>
      </c>
      <c r="N27" s="18">
        <v>0</v>
      </c>
      <c r="O27" s="18">
        <v>0</v>
      </c>
      <c r="P27" s="18">
        <v>0</v>
      </c>
      <c r="Q27" s="18">
        <v>0</v>
      </c>
      <c r="R27" s="18">
        <v>14</v>
      </c>
      <c r="S27" s="18">
        <v>0</v>
      </c>
      <c r="T27" s="18">
        <v>0</v>
      </c>
      <c r="U27" s="18">
        <v>0</v>
      </c>
      <c r="V27" s="18">
        <v>0</v>
      </c>
      <c r="W27" s="18">
        <v>14</v>
      </c>
      <c r="X27" s="18">
        <v>42</v>
      </c>
      <c r="Y27" s="18">
        <v>2.33</v>
      </c>
      <c r="Z27" s="18">
        <v>2558</v>
      </c>
      <c r="AA27" s="18">
        <v>2</v>
      </c>
    </row>
    <row r="28" spans="1:27" ht="16.5" customHeight="1" x14ac:dyDescent="0.2">
      <c r="A28" s="18" t="s">
        <v>0</v>
      </c>
      <c r="B28" s="18" t="s">
        <v>1</v>
      </c>
      <c r="C28" s="19" t="s">
        <v>239</v>
      </c>
      <c r="D28" s="20" t="s">
        <v>240</v>
      </c>
      <c r="E28" s="20" t="s">
        <v>2</v>
      </c>
      <c r="F28" s="20" t="s">
        <v>50</v>
      </c>
      <c r="G28" s="20">
        <v>2101</v>
      </c>
      <c r="H28" s="20" t="str">
        <f t="shared" si="8"/>
        <v xml:space="preserve">3 </v>
      </c>
      <c r="I28" s="20" t="str">
        <f t="shared" si="9"/>
        <v>3</v>
      </c>
      <c r="J28" s="20" t="str">
        <f t="shared" si="10"/>
        <v>0</v>
      </c>
      <c r="K28" s="20" t="str">
        <f t="shared" si="11"/>
        <v>6</v>
      </c>
      <c r="L28" s="20" t="s">
        <v>16</v>
      </c>
      <c r="M28" s="20" t="s">
        <v>241</v>
      </c>
      <c r="N28" s="18">
        <v>0</v>
      </c>
      <c r="O28" s="18">
        <v>0</v>
      </c>
      <c r="P28" s="18">
        <v>0</v>
      </c>
      <c r="Q28" s="18">
        <v>0</v>
      </c>
      <c r="R28" s="18">
        <v>15</v>
      </c>
      <c r="S28" s="18">
        <v>0</v>
      </c>
      <c r="T28" s="18">
        <v>0</v>
      </c>
      <c r="U28" s="18">
        <v>0</v>
      </c>
      <c r="V28" s="18">
        <v>0</v>
      </c>
      <c r="W28" s="18">
        <v>15</v>
      </c>
      <c r="X28" s="18">
        <v>45</v>
      </c>
      <c r="Y28" s="18">
        <v>2.5</v>
      </c>
      <c r="Z28" s="18">
        <v>2558</v>
      </c>
      <c r="AA28" s="18">
        <v>2</v>
      </c>
    </row>
    <row r="29" spans="1:27" ht="16.5" customHeight="1" x14ac:dyDescent="0.2">
      <c r="A29" s="18" t="s">
        <v>0</v>
      </c>
      <c r="B29" s="18" t="s">
        <v>1</v>
      </c>
      <c r="C29" s="19" t="s">
        <v>242</v>
      </c>
      <c r="D29" s="20" t="s">
        <v>243</v>
      </c>
      <c r="E29" s="20" t="s">
        <v>2</v>
      </c>
      <c r="F29" s="20" t="s">
        <v>50</v>
      </c>
      <c r="G29" s="20">
        <v>2101</v>
      </c>
      <c r="H29" s="20" t="str">
        <f t="shared" si="8"/>
        <v xml:space="preserve">3 </v>
      </c>
      <c r="I29" s="20" t="str">
        <f t="shared" si="9"/>
        <v>2</v>
      </c>
      <c r="J29" s="20" t="str">
        <f t="shared" si="10"/>
        <v>3</v>
      </c>
      <c r="K29" s="20" t="str">
        <f t="shared" si="11"/>
        <v>4</v>
      </c>
      <c r="L29" s="20" t="s">
        <v>7</v>
      </c>
      <c r="M29" s="20" t="s">
        <v>57</v>
      </c>
      <c r="N29" s="18">
        <v>0</v>
      </c>
      <c r="O29" s="18">
        <v>0</v>
      </c>
      <c r="P29" s="18">
        <v>0</v>
      </c>
      <c r="Q29" s="18">
        <v>0</v>
      </c>
      <c r="R29" s="18">
        <v>13</v>
      </c>
      <c r="S29" s="18">
        <v>0</v>
      </c>
      <c r="T29" s="18">
        <v>0</v>
      </c>
      <c r="U29" s="18">
        <v>0</v>
      </c>
      <c r="V29" s="18">
        <v>0</v>
      </c>
      <c r="W29" s="18">
        <v>13</v>
      </c>
      <c r="X29" s="18">
        <v>39</v>
      </c>
      <c r="Y29" s="18">
        <v>2.17</v>
      </c>
      <c r="Z29" s="18">
        <v>2558</v>
      </c>
      <c r="AA29" s="18">
        <v>2</v>
      </c>
    </row>
    <row r="30" spans="1:27" ht="16.5" customHeight="1" x14ac:dyDescent="0.2">
      <c r="A30" s="18" t="s">
        <v>0</v>
      </c>
      <c r="B30" s="18" t="s">
        <v>1</v>
      </c>
      <c r="C30" s="19" t="s">
        <v>244</v>
      </c>
      <c r="D30" s="20" t="s">
        <v>245</v>
      </c>
      <c r="E30" s="20" t="s">
        <v>2</v>
      </c>
      <c r="F30" s="20" t="s">
        <v>50</v>
      </c>
      <c r="G30" s="20">
        <v>2101</v>
      </c>
      <c r="H30" s="20" t="str">
        <f t="shared" si="8"/>
        <v xml:space="preserve">3 </v>
      </c>
      <c r="I30" s="20" t="str">
        <f t="shared" si="9"/>
        <v>3</v>
      </c>
      <c r="J30" s="20" t="str">
        <f t="shared" si="10"/>
        <v>0</v>
      </c>
      <c r="K30" s="20" t="str">
        <f t="shared" si="11"/>
        <v>6</v>
      </c>
      <c r="L30" s="20" t="s">
        <v>16</v>
      </c>
      <c r="M30" s="20" t="s">
        <v>51</v>
      </c>
      <c r="N30" s="18">
        <v>0</v>
      </c>
      <c r="O30" s="18">
        <v>0</v>
      </c>
      <c r="P30" s="18">
        <v>0</v>
      </c>
      <c r="Q30" s="18">
        <v>0</v>
      </c>
      <c r="R30" s="18">
        <v>13</v>
      </c>
      <c r="S30" s="18">
        <v>0</v>
      </c>
      <c r="T30" s="18">
        <v>0</v>
      </c>
      <c r="U30" s="18">
        <v>0</v>
      </c>
      <c r="V30" s="18">
        <v>0</v>
      </c>
      <c r="W30" s="18">
        <v>13</v>
      </c>
      <c r="X30" s="18">
        <v>39</v>
      </c>
      <c r="Y30" s="18">
        <v>2.17</v>
      </c>
      <c r="Z30" s="18">
        <v>2558</v>
      </c>
      <c r="AA30" s="18">
        <v>2</v>
      </c>
    </row>
    <row r="31" spans="1:27" ht="16.5" customHeight="1" x14ac:dyDescent="0.2">
      <c r="A31" s="18" t="s">
        <v>0</v>
      </c>
      <c r="B31" s="18" t="s">
        <v>1</v>
      </c>
      <c r="C31" s="19" t="s">
        <v>246</v>
      </c>
      <c r="D31" s="20" t="s">
        <v>247</v>
      </c>
      <c r="E31" s="20" t="s">
        <v>2</v>
      </c>
      <c r="F31" s="20" t="s">
        <v>50</v>
      </c>
      <c r="G31" s="20">
        <v>2101</v>
      </c>
      <c r="H31" s="20" t="str">
        <f t="shared" si="8"/>
        <v xml:space="preserve">3 </v>
      </c>
      <c r="I31" s="20" t="str">
        <f t="shared" si="9"/>
        <v>2</v>
      </c>
      <c r="J31" s="20" t="str">
        <f t="shared" si="10"/>
        <v>3</v>
      </c>
      <c r="K31" s="20" t="str">
        <f t="shared" si="11"/>
        <v>4</v>
      </c>
      <c r="L31" s="20" t="s">
        <v>7</v>
      </c>
      <c r="M31" s="20" t="s">
        <v>80</v>
      </c>
      <c r="N31" s="18">
        <v>0</v>
      </c>
      <c r="O31" s="18">
        <v>0</v>
      </c>
      <c r="P31" s="18">
        <v>0</v>
      </c>
      <c r="Q31" s="18">
        <v>0</v>
      </c>
      <c r="R31" s="18">
        <v>13</v>
      </c>
      <c r="S31" s="18">
        <v>0</v>
      </c>
      <c r="T31" s="18">
        <v>0</v>
      </c>
      <c r="U31" s="18">
        <v>0</v>
      </c>
      <c r="V31" s="18">
        <v>0</v>
      </c>
      <c r="W31" s="18">
        <v>13</v>
      </c>
      <c r="X31" s="18">
        <v>39</v>
      </c>
      <c r="Y31" s="18">
        <v>2.17</v>
      </c>
      <c r="Z31" s="18">
        <v>2558</v>
      </c>
      <c r="AA31" s="18">
        <v>2</v>
      </c>
    </row>
    <row r="32" spans="1:27" ht="16.5" customHeight="1" x14ac:dyDescent="0.2">
      <c r="A32" s="18" t="s">
        <v>0</v>
      </c>
      <c r="B32" s="18" t="s">
        <v>1</v>
      </c>
      <c r="C32" s="19" t="s">
        <v>248</v>
      </c>
      <c r="D32" s="20" t="s">
        <v>249</v>
      </c>
      <c r="E32" s="20" t="s">
        <v>2</v>
      </c>
      <c r="F32" s="20" t="s">
        <v>50</v>
      </c>
      <c r="G32" s="20">
        <v>2101</v>
      </c>
      <c r="H32" s="20" t="str">
        <f t="shared" si="8"/>
        <v xml:space="preserve">3 </v>
      </c>
      <c r="I32" s="20" t="str">
        <f t="shared" si="9"/>
        <v>3</v>
      </c>
      <c r="J32" s="20" t="str">
        <f t="shared" si="10"/>
        <v>0</v>
      </c>
      <c r="K32" s="20" t="str">
        <f t="shared" si="11"/>
        <v>6</v>
      </c>
      <c r="L32" s="20" t="s">
        <v>16</v>
      </c>
      <c r="M32" s="20" t="s">
        <v>57</v>
      </c>
      <c r="N32" s="18">
        <v>0</v>
      </c>
      <c r="O32" s="18">
        <v>0</v>
      </c>
      <c r="P32" s="18">
        <v>16</v>
      </c>
      <c r="Q32" s="18">
        <v>0</v>
      </c>
      <c r="R32" s="18">
        <v>17</v>
      </c>
      <c r="S32" s="18">
        <v>0</v>
      </c>
      <c r="T32" s="18">
        <v>0</v>
      </c>
      <c r="U32" s="18">
        <v>0</v>
      </c>
      <c r="V32" s="18">
        <v>0</v>
      </c>
      <c r="W32" s="18">
        <v>33</v>
      </c>
      <c r="X32" s="18">
        <v>99</v>
      </c>
      <c r="Y32" s="18">
        <v>5.5</v>
      </c>
      <c r="Z32" s="18">
        <v>2558</v>
      </c>
      <c r="AA32" s="18">
        <v>2</v>
      </c>
    </row>
    <row r="33" spans="1:27" ht="16.5" customHeight="1" x14ac:dyDescent="0.2">
      <c r="A33" s="18" t="s">
        <v>0</v>
      </c>
      <c r="B33" s="18" t="s">
        <v>1</v>
      </c>
      <c r="C33" s="19" t="s">
        <v>250</v>
      </c>
      <c r="D33" s="20" t="s">
        <v>251</v>
      </c>
      <c r="E33" s="20" t="s">
        <v>2</v>
      </c>
      <c r="F33" s="20" t="s">
        <v>50</v>
      </c>
      <c r="G33" s="20">
        <v>2101</v>
      </c>
      <c r="H33" s="20" t="str">
        <f t="shared" si="8"/>
        <v xml:space="preserve">3 </v>
      </c>
      <c r="I33" s="20" t="str">
        <f t="shared" si="9"/>
        <v>3</v>
      </c>
      <c r="J33" s="20" t="str">
        <f t="shared" si="10"/>
        <v>0</v>
      </c>
      <c r="K33" s="20" t="str">
        <f t="shared" si="11"/>
        <v>6</v>
      </c>
      <c r="L33" s="20" t="s">
        <v>16</v>
      </c>
      <c r="M33" s="20" t="s">
        <v>51</v>
      </c>
      <c r="N33" s="18">
        <v>0</v>
      </c>
      <c r="O33" s="18">
        <v>0</v>
      </c>
      <c r="P33" s="18">
        <v>9</v>
      </c>
      <c r="Q33" s="18">
        <v>0</v>
      </c>
      <c r="R33" s="18">
        <v>18</v>
      </c>
      <c r="S33" s="18">
        <v>0</v>
      </c>
      <c r="T33" s="18">
        <v>0</v>
      </c>
      <c r="U33" s="18">
        <v>0</v>
      </c>
      <c r="V33" s="18">
        <v>0</v>
      </c>
      <c r="W33" s="18">
        <v>27</v>
      </c>
      <c r="X33" s="18">
        <v>81</v>
      </c>
      <c r="Y33" s="18">
        <v>4.5</v>
      </c>
      <c r="Z33" s="18">
        <v>2558</v>
      </c>
      <c r="AA33" s="18">
        <v>2</v>
      </c>
    </row>
    <row r="34" spans="1:27" ht="16.5" customHeight="1" x14ac:dyDescent="0.2">
      <c r="A34" s="18" t="s">
        <v>0</v>
      </c>
      <c r="B34" s="18" t="s">
        <v>1</v>
      </c>
      <c r="C34" s="19" t="s">
        <v>252</v>
      </c>
      <c r="D34" s="20" t="s">
        <v>253</v>
      </c>
      <c r="E34" s="20" t="s">
        <v>2</v>
      </c>
      <c r="F34" s="20" t="s">
        <v>50</v>
      </c>
      <c r="G34" s="20">
        <v>2101</v>
      </c>
      <c r="H34" s="20" t="str">
        <f t="shared" si="8"/>
        <v xml:space="preserve">2 </v>
      </c>
      <c r="I34" s="20" t="str">
        <f t="shared" si="9"/>
        <v>0</v>
      </c>
      <c r="J34" s="20" t="str">
        <f t="shared" si="10"/>
        <v>6</v>
      </c>
      <c r="K34" s="20" t="str">
        <f t="shared" si="11"/>
        <v>0</v>
      </c>
      <c r="L34" s="20" t="s">
        <v>254</v>
      </c>
      <c r="M34" s="20" t="s">
        <v>86</v>
      </c>
      <c r="N34" s="18">
        <v>0</v>
      </c>
      <c r="O34" s="18">
        <v>0</v>
      </c>
      <c r="P34" s="18">
        <v>0</v>
      </c>
      <c r="Q34" s="18">
        <v>0</v>
      </c>
      <c r="R34" s="18">
        <v>11</v>
      </c>
      <c r="S34" s="18">
        <v>0</v>
      </c>
      <c r="T34" s="18">
        <v>0</v>
      </c>
      <c r="U34" s="18">
        <v>0</v>
      </c>
      <c r="V34" s="18">
        <v>0</v>
      </c>
      <c r="W34" s="18">
        <v>11</v>
      </c>
      <c r="X34" s="18">
        <v>22</v>
      </c>
      <c r="Y34" s="18">
        <v>1.22</v>
      </c>
      <c r="Z34" s="18">
        <v>2558</v>
      </c>
      <c r="AA34" s="18">
        <v>2</v>
      </c>
    </row>
    <row r="35" spans="1:27" ht="16.5" customHeight="1" x14ac:dyDescent="0.2">
      <c r="A35" s="18" t="s">
        <v>0</v>
      </c>
      <c r="B35" s="18" t="s">
        <v>1</v>
      </c>
      <c r="C35" s="19" t="s">
        <v>255</v>
      </c>
      <c r="D35" s="20" t="s">
        <v>227</v>
      </c>
      <c r="E35" s="20" t="s">
        <v>2</v>
      </c>
      <c r="F35" s="20" t="s">
        <v>50</v>
      </c>
      <c r="G35" s="20">
        <v>2101</v>
      </c>
      <c r="H35" s="20" t="str">
        <f t="shared" si="8"/>
        <v xml:space="preserve">6 </v>
      </c>
      <c r="I35" s="20" t="str">
        <f t="shared" si="9"/>
        <v>0</v>
      </c>
      <c r="J35" s="20" t="str">
        <f t="shared" ref="J35:J36" si="12">MID(L35,6,2)</f>
        <v>18</v>
      </c>
      <c r="K35" s="20" t="str">
        <f t="shared" ref="K35:K36" si="13">MID(L35,9,1)</f>
        <v>0</v>
      </c>
      <c r="L35" s="20" t="s">
        <v>197</v>
      </c>
      <c r="M35" s="20" t="s">
        <v>62</v>
      </c>
      <c r="N35" s="18">
        <v>0</v>
      </c>
      <c r="O35" s="18">
        <v>0</v>
      </c>
      <c r="P35" s="18">
        <v>0</v>
      </c>
      <c r="Q35" s="18">
        <v>0</v>
      </c>
      <c r="R35" s="18">
        <v>5</v>
      </c>
      <c r="S35" s="18">
        <v>0</v>
      </c>
      <c r="T35" s="18">
        <v>0</v>
      </c>
      <c r="U35" s="18">
        <v>0</v>
      </c>
      <c r="V35" s="18">
        <v>0</v>
      </c>
      <c r="W35" s="18">
        <v>5</v>
      </c>
      <c r="X35" s="18">
        <v>30</v>
      </c>
      <c r="Y35" s="18">
        <v>1.67</v>
      </c>
      <c r="Z35" s="18">
        <v>2558</v>
      </c>
      <c r="AA35" s="18">
        <v>2</v>
      </c>
    </row>
    <row r="36" spans="1:27" ht="16.5" customHeight="1" x14ac:dyDescent="0.2">
      <c r="A36" s="18" t="s">
        <v>0</v>
      </c>
      <c r="B36" s="18" t="s">
        <v>1</v>
      </c>
      <c r="C36" s="19" t="s">
        <v>256</v>
      </c>
      <c r="D36" s="20" t="s">
        <v>257</v>
      </c>
      <c r="E36" s="20" t="s">
        <v>2</v>
      </c>
      <c r="F36" s="20" t="s">
        <v>50</v>
      </c>
      <c r="G36" s="20">
        <v>2101</v>
      </c>
      <c r="H36" s="20" t="str">
        <f t="shared" si="8"/>
        <v xml:space="preserve">4 </v>
      </c>
      <c r="I36" s="20" t="str">
        <f t="shared" si="9"/>
        <v>0</v>
      </c>
      <c r="J36" s="20" t="str">
        <f t="shared" si="12"/>
        <v>12</v>
      </c>
      <c r="K36" s="20" t="str">
        <f t="shared" si="13"/>
        <v>0</v>
      </c>
      <c r="L36" s="20" t="s">
        <v>36</v>
      </c>
      <c r="M36" s="20" t="s">
        <v>80</v>
      </c>
      <c r="N36" s="18">
        <v>0</v>
      </c>
      <c r="O36" s="18">
        <v>0</v>
      </c>
      <c r="P36" s="18">
        <v>0</v>
      </c>
      <c r="Q36" s="18">
        <v>0</v>
      </c>
      <c r="R36" s="18">
        <v>16</v>
      </c>
      <c r="S36" s="18">
        <v>0</v>
      </c>
      <c r="T36" s="18">
        <v>0</v>
      </c>
      <c r="U36" s="18">
        <v>0</v>
      </c>
      <c r="V36" s="18">
        <v>0</v>
      </c>
      <c r="W36" s="18">
        <v>16</v>
      </c>
      <c r="X36" s="18">
        <v>64</v>
      </c>
      <c r="Y36" s="18">
        <v>3.56</v>
      </c>
      <c r="Z36" s="18">
        <v>2558</v>
      </c>
      <c r="AA36" s="18">
        <v>2</v>
      </c>
    </row>
    <row r="37" spans="1:27" ht="16.5" customHeight="1" x14ac:dyDescent="0.2">
      <c r="A37" s="18" t="s">
        <v>0</v>
      </c>
      <c r="B37" s="18" t="s">
        <v>1</v>
      </c>
      <c r="C37" s="19" t="s">
        <v>258</v>
      </c>
      <c r="D37" s="20" t="s">
        <v>259</v>
      </c>
      <c r="E37" s="20" t="s">
        <v>2</v>
      </c>
      <c r="F37" s="20" t="s">
        <v>91</v>
      </c>
      <c r="G37" s="20">
        <v>2101</v>
      </c>
      <c r="H37" s="20" t="str">
        <f t="shared" si="8"/>
        <v xml:space="preserve">1 </v>
      </c>
      <c r="I37" s="20" t="str">
        <f t="shared" si="9"/>
        <v>1</v>
      </c>
      <c r="J37" s="20" t="str">
        <f t="shared" si="10"/>
        <v>0</v>
      </c>
      <c r="K37" s="20" t="str">
        <f t="shared" si="11"/>
        <v>2</v>
      </c>
      <c r="L37" s="20" t="s">
        <v>135</v>
      </c>
      <c r="M37" s="20" t="s">
        <v>260</v>
      </c>
      <c r="N37" s="18">
        <v>0</v>
      </c>
      <c r="O37" s="18">
        <v>0</v>
      </c>
      <c r="P37" s="18">
        <v>0</v>
      </c>
      <c r="Q37" s="18">
        <v>0</v>
      </c>
      <c r="R37" s="18">
        <v>69</v>
      </c>
      <c r="S37" s="18">
        <v>0</v>
      </c>
      <c r="T37" s="18">
        <v>0</v>
      </c>
      <c r="U37" s="18">
        <v>0</v>
      </c>
      <c r="V37" s="18">
        <v>0</v>
      </c>
      <c r="W37" s="18">
        <v>69</v>
      </c>
      <c r="X37" s="18">
        <v>69</v>
      </c>
      <c r="Y37" s="18">
        <v>3.83</v>
      </c>
      <c r="Z37" s="18">
        <v>2558</v>
      </c>
      <c r="AA37" s="18">
        <v>2</v>
      </c>
    </row>
    <row r="38" spans="1:27" ht="16.5" customHeight="1" x14ac:dyDescent="0.2">
      <c r="A38" s="18" t="s">
        <v>0</v>
      </c>
      <c r="B38" s="18" t="s">
        <v>1</v>
      </c>
      <c r="C38" s="19" t="s">
        <v>261</v>
      </c>
      <c r="D38" s="20" t="s">
        <v>262</v>
      </c>
      <c r="E38" s="20" t="s">
        <v>2</v>
      </c>
      <c r="F38" s="20" t="s">
        <v>91</v>
      </c>
      <c r="G38" s="20">
        <v>2101</v>
      </c>
      <c r="H38" s="20" t="str">
        <f t="shared" si="8"/>
        <v xml:space="preserve">2 </v>
      </c>
      <c r="I38" s="20" t="str">
        <f t="shared" si="9"/>
        <v>2</v>
      </c>
      <c r="J38" s="20" t="str">
        <f t="shared" si="10"/>
        <v>0</v>
      </c>
      <c r="K38" s="20" t="str">
        <f t="shared" si="11"/>
        <v>4</v>
      </c>
      <c r="L38" s="20" t="s">
        <v>75</v>
      </c>
      <c r="M38" s="20" t="s">
        <v>263</v>
      </c>
      <c r="N38" s="18">
        <v>0</v>
      </c>
      <c r="O38" s="18">
        <v>0</v>
      </c>
      <c r="P38" s="18">
        <v>0</v>
      </c>
      <c r="Q38" s="18">
        <v>0</v>
      </c>
      <c r="R38" s="18">
        <v>18</v>
      </c>
      <c r="S38" s="18">
        <v>0</v>
      </c>
      <c r="T38" s="18">
        <v>0</v>
      </c>
      <c r="U38" s="18">
        <v>0</v>
      </c>
      <c r="V38" s="18">
        <v>0</v>
      </c>
      <c r="W38" s="18">
        <v>18</v>
      </c>
      <c r="X38" s="18">
        <v>36</v>
      </c>
      <c r="Y38" s="18">
        <v>2</v>
      </c>
      <c r="Z38" s="18">
        <v>2558</v>
      </c>
      <c r="AA38" s="18">
        <v>2</v>
      </c>
    </row>
    <row r="39" spans="1:27" ht="16.5" customHeight="1" x14ac:dyDescent="0.2">
      <c r="A39" s="18" t="s">
        <v>0</v>
      </c>
      <c r="B39" s="18" t="s">
        <v>1</v>
      </c>
      <c r="C39" s="19" t="s">
        <v>264</v>
      </c>
      <c r="D39" s="20" t="s">
        <v>265</v>
      </c>
      <c r="E39" s="20" t="s">
        <v>2</v>
      </c>
      <c r="F39" s="20" t="s">
        <v>91</v>
      </c>
      <c r="G39" s="20">
        <v>2101</v>
      </c>
      <c r="H39" s="20" t="str">
        <f t="shared" si="8"/>
        <v xml:space="preserve">1 </v>
      </c>
      <c r="I39" s="20" t="str">
        <f t="shared" si="9"/>
        <v>0</v>
      </c>
      <c r="J39" s="20" t="str">
        <f t="shared" si="10"/>
        <v>3</v>
      </c>
      <c r="K39" s="20" t="str">
        <f t="shared" si="11"/>
        <v>0</v>
      </c>
      <c r="L39" s="20" t="s">
        <v>20</v>
      </c>
      <c r="M39" s="20" t="s">
        <v>266</v>
      </c>
      <c r="N39" s="18">
        <v>0</v>
      </c>
      <c r="O39" s="18">
        <v>0</v>
      </c>
      <c r="P39" s="18">
        <v>0</v>
      </c>
      <c r="Q39" s="18">
        <v>0</v>
      </c>
      <c r="R39" s="18">
        <v>18</v>
      </c>
      <c r="S39" s="18">
        <v>0</v>
      </c>
      <c r="T39" s="18">
        <v>0</v>
      </c>
      <c r="U39" s="18">
        <v>0</v>
      </c>
      <c r="V39" s="18">
        <v>0</v>
      </c>
      <c r="W39" s="18">
        <v>18</v>
      </c>
      <c r="X39" s="18">
        <v>18</v>
      </c>
      <c r="Y39" s="18">
        <v>1</v>
      </c>
      <c r="Z39" s="18">
        <v>2558</v>
      </c>
      <c r="AA39" s="18">
        <v>2</v>
      </c>
    </row>
    <row r="40" spans="1:27" ht="16.5" customHeight="1" x14ac:dyDescent="0.2">
      <c r="A40" s="18" t="s">
        <v>0</v>
      </c>
      <c r="B40" s="18" t="s">
        <v>1</v>
      </c>
      <c r="C40" s="19" t="s">
        <v>267</v>
      </c>
      <c r="D40" s="20" t="s">
        <v>268</v>
      </c>
      <c r="E40" s="20" t="s">
        <v>2</v>
      </c>
      <c r="F40" s="20" t="s">
        <v>91</v>
      </c>
      <c r="G40" s="20">
        <v>2101</v>
      </c>
      <c r="H40" s="20" t="str">
        <f t="shared" si="8"/>
        <v xml:space="preserve">2 </v>
      </c>
      <c r="I40" s="20" t="str">
        <f t="shared" si="9"/>
        <v>2</v>
      </c>
      <c r="J40" s="20" t="str">
        <f t="shared" si="10"/>
        <v>0</v>
      </c>
      <c r="K40" s="20" t="str">
        <f t="shared" si="11"/>
        <v>4</v>
      </c>
      <c r="L40" s="20" t="s">
        <v>75</v>
      </c>
      <c r="M40" s="20" t="s">
        <v>269</v>
      </c>
      <c r="N40" s="18">
        <v>0</v>
      </c>
      <c r="O40" s="18">
        <v>0</v>
      </c>
      <c r="P40" s="18">
        <v>0</v>
      </c>
      <c r="Q40" s="18">
        <v>0</v>
      </c>
      <c r="R40" s="18">
        <v>19</v>
      </c>
      <c r="S40" s="18">
        <v>0</v>
      </c>
      <c r="T40" s="18">
        <v>0</v>
      </c>
      <c r="U40" s="18">
        <v>0</v>
      </c>
      <c r="V40" s="18">
        <v>0</v>
      </c>
      <c r="W40" s="18">
        <v>19</v>
      </c>
      <c r="X40" s="18">
        <v>38</v>
      </c>
      <c r="Y40" s="18">
        <v>2.11</v>
      </c>
      <c r="Z40" s="18">
        <v>2558</v>
      </c>
      <c r="AA40" s="18">
        <v>2</v>
      </c>
    </row>
    <row r="41" spans="1:27" ht="16.5" customHeight="1" x14ac:dyDescent="0.2">
      <c r="A41" s="18" t="s">
        <v>0</v>
      </c>
      <c r="B41" s="18" t="s">
        <v>1</v>
      </c>
      <c r="C41" s="19" t="s">
        <v>270</v>
      </c>
      <c r="D41" s="20" t="s">
        <v>271</v>
      </c>
      <c r="E41" s="20" t="s">
        <v>2</v>
      </c>
      <c r="F41" s="20" t="s">
        <v>91</v>
      </c>
      <c r="G41" s="20">
        <v>2101</v>
      </c>
      <c r="H41" s="20" t="str">
        <f t="shared" si="8"/>
        <v xml:space="preserve">1 </v>
      </c>
      <c r="I41" s="20" t="str">
        <f t="shared" si="9"/>
        <v>0</v>
      </c>
      <c r="J41" s="20" t="str">
        <f t="shared" si="10"/>
        <v>3</v>
      </c>
      <c r="K41" s="20" t="str">
        <f t="shared" si="11"/>
        <v>0</v>
      </c>
      <c r="L41" s="20" t="s">
        <v>20</v>
      </c>
      <c r="M41" s="20" t="s">
        <v>269</v>
      </c>
      <c r="N41" s="18">
        <v>0</v>
      </c>
      <c r="O41" s="18">
        <v>0</v>
      </c>
      <c r="P41" s="18">
        <v>0</v>
      </c>
      <c r="Q41" s="18">
        <v>0</v>
      </c>
      <c r="R41" s="18">
        <v>19</v>
      </c>
      <c r="S41" s="18">
        <v>0</v>
      </c>
      <c r="T41" s="18">
        <v>0</v>
      </c>
      <c r="U41" s="18">
        <v>0</v>
      </c>
      <c r="V41" s="18">
        <v>0</v>
      </c>
      <c r="W41" s="18">
        <v>19</v>
      </c>
      <c r="X41" s="18">
        <v>19</v>
      </c>
      <c r="Y41" s="18">
        <v>1.06</v>
      </c>
      <c r="Z41" s="18">
        <v>2558</v>
      </c>
      <c r="AA41" s="18">
        <v>2</v>
      </c>
    </row>
    <row r="42" spans="1:27" ht="16.5" customHeight="1" x14ac:dyDescent="0.2">
      <c r="A42" s="18" t="s">
        <v>0</v>
      </c>
      <c r="B42" s="18" t="s">
        <v>1</v>
      </c>
      <c r="C42" s="19" t="s">
        <v>272</v>
      </c>
      <c r="D42" s="20" t="s">
        <v>273</v>
      </c>
      <c r="E42" s="20" t="s">
        <v>2</v>
      </c>
      <c r="F42" s="20" t="s">
        <v>91</v>
      </c>
      <c r="G42" s="20">
        <v>2101</v>
      </c>
      <c r="H42" s="20" t="str">
        <f t="shared" si="8"/>
        <v xml:space="preserve">2 </v>
      </c>
      <c r="I42" s="20" t="str">
        <f t="shared" si="9"/>
        <v>2</v>
      </c>
      <c r="J42" s="20" t="str">
        <f t="shared" si="10"/>
        <v>0</v>
      </c>
      <c r="K42" s="20" t="str">
        <f t="shared" si="11"/>
        <v>4</v>
      </c>
      <c r="L42" s="20" t="s">
        <v>75</v>
      </c>
      <c r="M42" s="20" t="s">
        <v>105</v>
      </c>
      <c r="N42" s="18">
        <v>0</v>
      </c>
      <c r="O42" s="18">
        <v>0</v>
      </c>
      <c r="P42" s="18">
        <v>0</v>
      </c>
      <c r="Q42" s="18">
        <v>0</v>
      </c>
      <c r="R42" s="18">
        <v>20</v>
      </c>
      <c r="S42" s="18">
        <v>0</v>
      </c>
      <c r="T42" s="18">
        <v>0</v>
      </c>
      <c r="U42" s="18">
        <v>0</v>
      </c>
      <c r="V42" s="18">
        <v>0</v>
      </c>
      <c r="W42" s="18">
        <v>20</v>
      </c>
      <c r="X42" s="18">
        <v>40</v>
      </c>
      <c r="Y42" s="18">
        <v>2.2200000000000002</v>
      </c>
      <c r="Z42" s="18">
        <v>2558</v>
      </c>
      <c r="AA42" s="18">
        <v>2</v>
      </c>
    </row>
    <row r="43" spans="1:27" ht="16.5" customHeight="1" x14ac:dyDescent="0.2">
      <c r="A43" s="18" t="s">
        <v>0</v>
      </c>
      <c r="B43" s="18" t="s">
        <v>1</v>
      </c>
      <c r="C43" s="19" t="s">
        <v>274</v>
      </c>
      <c r="D43" s="20" t="s">
        <v>275</v>
      </c>
      <c r="E43" s="20" t="s">
        <v>2</v>
      </c>
      <c r="F43" s="20" t="s">
        <v>91</v>
      </c>
      <c r="G43" s="20">
        <v>2101</v>
      </c>
      <c r="H43" s="20" t="str">
        <f t="shared" si="8"/>
        <v xml:space="preserve">2 </v>
      </c>
      <c r="I43" s="20" t="str">
        <f t="shared" si="9"/>
        <v>2</v>
      </c>
      <c r="J43" s="20" t="str">
        <f t="shared" si="10"/>
        <v>0</v>
      </c>
      <c r="K43" s="20" t="str">
        <f t="shared" si="11"/>
        <v>4</v>
      </c>
      <c r="L43" s="20" t="s">
        <v>75</v>
      </c>
      <c r="M43" s="20" t="s">
        <v>96</v>
      </c>
      <c r="N43" s="18">
        <v>0</v>
      </c>
      <c r="O43" s="18">
        <v>0</v>
      </c>
      <c r="P43" s="18">
        <v>0</v>
      </c>
      <c r="Q43" s="18">
        <v>0</v>
      </c>
      <c r="R43" s="18">
        <v>29</v>
      </c>
      <c r="S43" s="18">
        <v>0</v>
      </c>
      <c r="T43" s="18">
        <v>0</v>
      </c>
      <c r="U43" s="18">
        <v>0</v>
      </c>
      <c r="V43" s="18">
        <v>0</v>
      </c>
      <c r="W43" s="18">
        <v>29</v>
      </c>
      <c r="X43" s="18">
        <v>58</v>
      </c>
      <c r="Y43" s="18">
        <v>3.22</v>
      </c>
      <c r="Z43" s="18">
        <v>2558</v>
      </c>
      <c r="AA43" s="18">
        <v>2</v>
      </c>
    </row>
    <row r="44" spans="1:27" ht="16.5" customHeight="1" x14ac:dyDescent="0.2">
      <c r="A44" s="18" t="s">
        <v>0</v>
      </c>
      <c r="B44" s="18" t="s">
        <v>1</v>
      </c>
      <c r="C44" s="19" t="s">
        <v>276</v>
      </c>
      <c r="D44" s="20" t="s">
        <v>277</v>
      </c>
      <c r="E44" s="20" t="s">
        <v>2</v>
      </c>
      <c r="F44" s="20" t="s">
        <v>91</v>
      </c>
      <c r="G44" s="20">
        <v>2101</v>
      </c>
      <c r="H44" s="20" t="str">
        <f t="shared" si="8"/>
        <v xml:space="preserve">1 </v>
      </c>
      <c r="I44" s="20" t="str">
        <f t="shared" si="9"/>
        <v>0</v>
      </c>
      <c r="J44" s="20" t="str">
        <f t="shared" si="10"/>
        <v>3</v>
      </c>
      <c r="K44" s="20" t="str">
        <f t="shared" si="11"/>
        <v>0</v>
      </c>
      <c r="L44" s="20" t="s">
        <v>20</v>
      </c>
      <c r="M44" s="20" t="s">
        <v>96</v>
      </c>
      <c r="N44" s="18">
        <v>0</v>
      </c>
      <c r="O44" s="18">
        <v>0</v>
      </c>
      <c r="P44" s="18">
        <v>0</v>
      </c>
      <c r="Q44" s="18">
        <v>0</v>
      </c>
      <c r="R44" s="18">
        <v>33</v>
      </c>
      <c r="S44" s="18">
        <v>0</v>
      </c>
      <c r="T44" s="18">
        <v>0</v>
      </c>
      <c r="U44" s="18">
        <v>0</v>
      </c>
      <c r="V44" s="18">
        <v>0</v>
      </c>
      <c r="W44" s="18">
        <v>33</v>
      </c>
      <c r="X44" s="18">
        <v>33</v>
      </c>
      <c r="Y44" s="18">
        <v>1.83</v>
      </c>
      <c r="Z44" s="18">
        <v>2558</v>
      </c>
      <c r="AA44" s="18">
        <v>2</v>
      </c>
    </row>
    <row r="45" spans="1:27" ht="16.5" customHeight="1" x14ac:dyDescent="0.2">
      <c r="A45" s="18" t="s">
        <v>0</v>
      </c>
      <c r="B45" s="18" t="s">
        <v>1</v>
      </c>
      <c r="C45" s="19" t="s">
        <v>278</v>
      </c>
      <c r="D45" s="20" t="s">
        <v>279</v>
      </c>
      <c r="E45" s="20" t="s">
        <v>2</v>
      </c>
      <c r="F45" s="20" t="s">
        <v>91</v>
      </c>
      <c r="G45" s="20">
        <v>2101</v>
      </c>
      <c r="H45" s="20" t="str">
        <f t="shared" si="8"/>
        <v xml:space="preserve">1 </v>
      </c>
      <c r="I45" s="20" t="str">
        <f t="shared" si="9"/>
        <v>1</v>
      </c>
      <c r="J45" s="20" t="str">
        <f t="shared" si="10"/>
        <v>0</v>
      </c>
      <c r="K45" s="20" t="str">
        <f t="shared" si="11"/>
        <v>2</v>
      </c>
      <c r="L45" s="20" t="s">
        <v>135</v>
      </c>
      <c r="M45" s="20" t="s">
        <v>280</v>
      </c>
      <c r="N45" s="18">
        <v>0</v>
      </c>
      <c r="O45" s="18">
        <v>0</v>
      </c>
      <c r="P45" s="18">
        <v>0</v>
      </c>
      <c r="Q45" s="18">
        <v>0</v>
      </c>
      <c r="R45" s="18">
        <v>30</v>
      </c>
      <c r="S45" s="18">
        <v>0</v>
      </c>
      <c r="T45" s="18">
        <v>0</v>
      </c>
      <c r="U45" s="18">
        <v>0</v>
      </c>
      <c r="V45" s="18">
        <v>0</v>
      </c>
      <c r="W45" s="18">
        <v>30</v>
      </c>
      <c r="X45" s="18">
        <v>30</v>
      </c>
      <c r="Y45" s="18">
        <v>1.67</v>
      </c>
      <c r="Z45" s="18">
        <v>2558</v>
      </c>
      <c r="AA45" s="18">
        <v>2</v>
      </c>
    </row>
    <row r="46" spans="1:27" ht="16.5" customHeight="1" x14ac:dyDescent="0.2">
      <c r="A46" s="18" t="s">
        <v>0</v>
      </c>
      <c r="B46" s="18" t="s">
        <v>1</v>
      </c>
      <c r="C46" s="19" t="s">
        <v>281</v>
      </c>
      <c r="D46" s="20" t="s">
        <v>282</v>
      </c>
      <c r="E46" s="20" t="s">
        <v>2</v>
      </c>
      <c r="F46" s="20" t="s">
        <v>91</v>
      </c>
      <c r="G46" s="20">
        <v>2101</v>
      </c>
      <c r="H46" s="20" t="str">
        <f t="shared" si="8"/>
        <v xml:space="preserve">3 </v>
      </c>
      <c r="I46" s="20" t="str">
        <f t="shared" si="9"/>
        <v>3</v>
      </c>
      <c r="J46" s="20" t="str">
        <f t="shared" si="10"/>
        <v>0</v>
      </c>
      <c r="K46" s="20" t="str">
        <f t="shared" si="11"/>
        <v>6</v>
      </c>
      <c r="L46" s="20" t="s">
        <v>16</v>
      </c>
      <c r="M46" s="20" t="s">
        <v>283</v>
      </c>
      <c r="N46" s="18">
        <v>0</v>
      </c>
      <c r="O46" s="18">
        <v>0</v>
      </c>
      <c r="P46" s="18">
        <v>0</v>
      </c>
      <c r="Q46" s="18">
        <v>0</v>
      </c>
      <c r="R46" s="18">
        <v>28</v>
      </c>
      <c r="S46" s="18">
        <v>0</v>
      </c>
      <c r="T46" s="18">
        <v>0</v>
      </c>
      <c r="U46" s="18">
        <v>0</v>
      </c>
      <c r="V46" s="18">
        <v>0</v>
      </c>
      <c r="W46" s="18">
        <v>28</v>
      </c>
      <c r="X46" s="18">
        <v>84</v>
      </c>
      <c r="Y46" s="18">
        <v>4.67</v>
      </c>
      <c r="Z46" s="18">
        <v>2558</v>
      </c>
      <c r="AA46" s="18">
        <v>2</v>
      </c>
    </row>
    <row r="47" spans="1:27" ht="16.5" customHeight="1" x14ac:dyDescent="0.2">
      <c r="A47" s="18" t="s">
        <v>0</v>
      </c>
      <c r="B47" s="18" t="s">
        <v>1</v>
      </c>
      <c r="C47" s="19" t="s">
        <v>284</v>
      </c>
      <c r="D47" s="20" t="s">
        <v>285</v>
      </c>
      <c r="E47" s="20" t="s">
        <v>2</v>
      </c>
      <c r="F47" s="20" t="s">
        <v>91</v>
      </c>
      <c r="G47" s="20">
        <v>2101</v>
      </c>
      <c r="H47" s="20" t="str">
        <f t="shared" si="8"/>
        <v xml:space="preserve">1 </v>
      </c>
      <c r="I47" s="20" t="str">
        <f t="shared" si="9"/>
        <v>0</v>
      </c>
      <c r="J47" s="20" t="str">
        <f t="shared" si="10"/>
        <v>3</v>
      </c>
      <c r="K47" s="20" t="str">
        <f t="shared" si="11"/>
        <v>0</v>
      </c>
      <c r="L47" s="20" t="s">
        <v>20</v>
      </c>
      <c r="M47" s="20" t="s">
        <v>269</v>
      </c>
      <c r="N47" s="18">
        <v>0</v>
      </c>
      <c r="O47" s="18">
        <v>0</v>
      </c>
      <c r="P47" s="18">
        <v>0</v>
      </c>
      <c r="Q47" s="18">
        <v>0</v>
      </c>
      <c r="R47" s="18">
        <v>32</v>
      </c>
      <c r="S47" s="18">
        <v>0</v>
      </c>
      <c r="T47" s="18">
        <v>0</v>
      </c>
      <c r="U47" s="18">
        <v>0</v>
      </c>
      <c r="V47" s="18">
        <v>0</v>
      </c>
      <c r="W47" s="18">
        <v>32</v>
      </c>
      <c r="X47" s="18">
        <v>32</v>
      </c>
      <c r="Y47" s="18">
        <v>1.78</v>
      </c>
      <c r="Z47" s="18">
        <v>2558</v>
      </c>
      <c r="AA47" s="18">
        <v>2</v>
      </c>
    </row>
    <row r="48" spans="1:27" ht="16.5" customHeight="1" x14ac:dyDescent="0.2">
      <c r="A48" s="18" t="s">
        <v>0</v>
      </c>
      <c r="B48" s="18" t="s">
        <v>1</v>
      </c>
      <c r="C48" s="19" t="s">
        <v>286</v>
      </c>
      <c r="D48" s="20" t="s">
        <v>287</v>
      </c>
      <c r="E48" s="20" t="s">
        <v>2</v>
      </c>
      <c r="F48" s="20" t="s">
        <v>91</v>
      </c>
      <c r="G48" s="20">
        <v>2101</v>
      </c>
      <c r="H48" s="20" t="str">
        <f t="shared" si="8"/>
        <v xml:space="preserve">2 </v>
      </c>
      <c r="I48" s="20" t="str">
        <f t="shared" si="9"/>
        <v>2</v>
      </c>
      <c r="J48" s="20" t="str">
        <f t="shared" si="10"/>
        <v>0</v>
      </c>
      <c r="K48" s="20" t="str">
        <f t="shared" si="11"/>
        <v>4</v>
      </c>
      <c r="L48" s="20" t="s">
        <v>75</v>
      </c>
      <c r="M48" s="20" t="s">
        <v>288</v>
      </c>
      <c r="N48" s="18">
        <v>0</v>
      </c>
      <c r="O48" s="18">
        <v>0</v>
      </c>
      <c r="P48" s="18">
        <v>0</v>
      </c>
      <c r="Q48" s="18">
        <v>0</v>
      </c>
      <c r="R48" s="18">
        <v>33</v>
      </c>
      <c r="S48" s="18">
        <v>0</v>
      </c>
      <c r="T48" s="18">
        <v>0</v>
      </c>
      <c r="U48" s="18">
        <v>0</v>
      </c>
      <c r="V48" s="18">
        <v>0</v>
      </c>
      <c r="W48" s="18">
        <v>33</v>
      </c>
      <c r="X48" s="18">
        <v>66</v>
      </c>
      <c r="Y48" s="18">
        <v>3.67</v>
      </c>
      <c r="Z48" s="18">
        <v>2558</v>
      </c>
      <c r="AA48" s="18">
        <v>2</v>
      </c>
    </row>
    <row r="49" spans="1:27" ht="16.5" customHeight="1" x14ac:dyDescent="0.2">
      <c r="A49" s="18" t="s">
        <v>0</v>
      </c>
      <c r="B49" s="18" t="s">
        <v>1</v>
      </c>
      <c r="C49" s="19" t="s">
        <v>289</v>
      </c>
      <c r="D49" s="20" t="s">
        <v>290</v>
      </c>
      <c r="E49" s="20" t="s">
        <v>2</v>
      </c>
      <c r="F49" s="20" t="s">
        <v>91</v>
      </c>
      <c r="G49" s="20">
        <v>2101</v>
      </c>
      <c r="H49" s="20" t="str">
        <f t="shared" si="8"/>
        <v xml:space="preserve">3 </v>
      </c>
      <c r="I49" s="20" t="str">
        <f t="shared" si="9"/>
        <v>3</v>
      </c>
      <c r="J49" s="20" t="str">
        <f t="shared" si="10"/>
        <v>0</v>
      </c>
      <c r="K49" s="20" t="str">
        <f t="shared" si="11"/>
        <v>6</v>
      </c>
      <c r="L49" s="20" t="s">
        <v>16</v>
      </c>
      <c r="M49" s="20" t="s">
        <v>291</v>
      </c>
      <c r="N49" s="18">
        <v>0</v>
      </c>
      <c r="O49" s="18">
        <v>0</v>
      </c>
      <c r="P49" s="18">
        <v>0</v>
      </c>
      <c r="Q49" s="18">
        <v>0</v>
      </c>
      <c r="R49" s="18">
        <v>31</v>
      </c>
      <c r="S49" s="18">
        <v>0</v>
      </c>
      <c r="T49" s="18">
        <v>0</v>
      </c>
      <c r="U49" s="18">
        <v>0</v>
      </c>
      <c r="V49" s="18">
        <v>0</v>
      </c>
      <c r="W49" s="18">
        <v>31</v>
      </c>
      <c r="X49" s="18">
        <v>93</v>
      </c>
      <c r="Y49" s="18">
        <v>5.17</v>
      </c>
      <c r="Z49" s="18">
        <v>2558</v>
      </c>
      <c r="AA49" s="18">
        <v>2</v>
      </c>
    </row>
    <row r="50" spans="1:27" ht="16.5" customHeight="1" x14ac:dyDescent="0.2">
      <c r="A50" s="18" t="s">
        <v>0</v>
      </c>
      <c r="B50" s="18" t="s">
        <v>1</v>
      </c>
      <c r="C50" s="19" t="s">
        <v>292</v>
      </c>
      <c r="D50" s="20" t="s">
        <v>293</v>
      </c>
      <c r="E50" s="20" t="s">
        <v>2</v>
      </c>
      <c r="F50" s="20" t="s">
        <v>91</v>
      </c>
      <c r="G50" s="20">
        <v>2102</v>
      </c>
      <c r="H50" s="20" t="str">
        <f t="shared" si="8"/>
        <v xml:space="preserve">2 </v>
      </c>
      <c r="I50" s="20" t="str">
        <f t="shared" si="9"/>
        <v>2</v>
      </c>
      <c r="J50" s="20" t="str">
        <f t="shared" si="10"/>
        <v>0</v>
      </c>
      <c r="K50" s="20" t="str">
        <f t="shared" si="11"/>
        <v>4</v>
      </c>
      <c r="L50" s="20" t="s">
        <v>75</v>
      </c>
      <c r="M50" s="20" t="s">
        <v>294</v>
      </c>
      <c r="N50" s="18">
        <v>0</v>
      </c>
      <c r="O50" s="18">
        <v>0</v>
      </c>
      <c r="P50" s="18">
        <v>0</v>
      </c>
      <c r="Q50" s="18">
        <v>0</v>
      </c>
      <c r="R50" s="18">
        <v>1</v>
      </c>
      <c r="S50" s="18">
        <v>0</v>
      </c>
      <c r="T50" s="18">
        <v>0</v>
      </c>
      <c r="U50" s="18">
        <v>0</v>
      </c>
      <c r="V50" s="18">
        <v>0</v>
      </c>
      <c r="W50" s="18">
        <v>1</v>
      </c>
      <c r="X50" s="18">
        <v>2</v>
      </c>
      <c r="Y50" s="18">
        <v>0.11</v>
      </c>
      <c r="Z50" s="18">
        <v>2558</v>
      </c>
      <c r="AA50" s="18">
        <v>2</v>
      </c>
    </row>
    <row r="51" spans="1:27" ht="16.5" customHeight="1" x14ac:dyDescent="0.2">
      <c r="A51" s="18" t="s">
        <v>0</v>
      </c>
      <c r="B51" s="18" t="s">
        <v>1</v>
      </c>
      <c r="C51" s="19" t="s">
        <v>292</v>
      </c>
      <c r="D51" s="20" t="s">
        <v>293</v>
      </c>
      <c r="E51" s="20" t="s">
        <v>2</v>
      </c>
      <c r="F51" s="20" t="s">
        <v>91</v>
      </c>
      <c r="G51" s="20">
        <v>2101</v>
      </c>
      <c r="H51" s="20" t="str">
        <f t="shared" si="8"/>
        <v xml:space="preserve">2 </v>
      </c>
      <c r="I51" s="20" t="str">
        <f t="shared" si="9"/>
        <v>2</v>
      </c>
      <c r="J51" s="20" t="str">
        <f t="shared" si="10"/>
        <v>0</v>
      </c>
      <c r="K51" s="20" t="str">
        <f t="shared" si="11"/>
        <v>4</v>
      </c>
      <c r="L51" s="20" t="s">
        <v>75</v>
      </c>
      <c r="M51" s="20" t="s">
        <v>294</v>
      </c>
      <c r="N51" s="18">
        <v>0</v>
      </c>
      <c r="O51" s="18">
        <v>0</v>
      </c>
      <c r="P51" s="18">
        <v>0</v>
      </c>
      <c r="Q51" s="18">
        <v>0</v>
      </c>
      <c r="R51" s="18">
        <v>28</v>
      </c>
      <c r="S51" s="18">
        <v>0</v>
      </c>
      <c r="T51" s="18">
        <v>0</v>
      </c>
      <c r="U51" s="18">
        <v>0</v>
      </c>
      <c r="V51" s="18">
        <v>0</v>
      </c>
      <c r="W51" s="18">
        <v>28</v>
      </c>
      <c r="X51" s="18">
        <v>56</v>
      </c>
      <c r="Y51" s="18">
        <v>3.11</v>
      </c>
      <c r="Z51" s="18">
        <v>2558</v>
      </c>
      <c r="AA51" s="18">
        <v>2</v>
      </c>
    </row>
    <row r="52" spans="1:27" ht="16.5" customHeight="1" x14ac:dyDescent="0.2">
      <c r="A52" s="18" t="s">
        <v>0</v>
      </c>
      <c r="B52" s="18" t="s">
        <v>1</v>
      </c>
      <c r="C52" s="19" t="s">
        <v>295</v>
      </c>
      <c r="D52" s="20" t="s">
        <v>296</v>
      </c>
      <c r="E52" s="20" t="s">
        <v>2</v>
      </c>
      <c r="F52" s="20" t="s">
        <v>91</v>
      </c>
      <c r="G52" s="20">
        <v>2101</v>
      </c>
      <c r="H52" s="20" t="str">
        <f t="shared" si="8"/>
        <v xml:space="preserve">3 </v>
      </c>
      <c r="I52" s="20" t="str">
        <f t="shared" si="9"/>
        <v>2</v>
      </c>
      <c r="J52" s="20" t="str">
        <f t="shared" si="10"/>
        <v>3</v>
      </c>
      <c r="K52" s="20" t="str">
        <f t="shared" si="11"/>
        <v>4</v>
      </c>
      <c r="L52" s="20" t="s">
        <v>7</v>
      </c>
      <c r="M52" s="20" t="s">
        <v>116</v>
      </c>
      <c r="N52" s="18">
        <v>0</v>
      </c>
      <c r="O52" s="18">
        <v>0</v>
      </c>
      <c r="P52" s="18">
        <v>0</v>
      </c>
      <c r="Q52" s="18">
        <v>0</v>
      </c>
      <c r="R52" s="18">
        <v>29</v>
      </c>
      <c r="S52" s="18">
        <v>0</v>
      </c>
      <c r="T52" s="18">
        <v>0</v>
      </c>
      <c r="U52" s="18">
        <v>0</v>
      </c>
      <c r="V52" s="18">
        <v>0</v>
      </c>
      <c r="W52" s="18">
        <v>29</v>
      </c>
      <c r="X52" s="18">
        <v>87</v>
      </c>
      <c r="Y52" s="18">
        <v>4.83</v>
      </c>
      <c r="Z52" s="18">
        <v>2558</v>
      </c>
      <c r="AA52" s="18">
        <v>2</v>
      </c>
    </row>
    <row r="53" spans="1:27" ht="16.5" customHeight="1" x14ac:dyDescent="0.2">
      <c r="A53" s="18" t="s">
        <v>0</v>
      </c>
      <c r="B53" s="18" t="s">
        <v>1</v>
      </c>
      <c r="C53" s="19" t="s">
        <v>297</v>
      </c>
      <c r="D53" s="20" t="s">
        <v>298</v>
      </c>
      <c r="E53" s="20" t="s">
        <v>2</v>
      </c>
      <c r="F53" s="20" t="s">
        <v>91</v>
      </c>
      <c r="G53" s="20">
        <v>2101</v>
      </c>
      <c r="H53" s="20" t="str">
        <f t="shared" si="8"/>
        <v xml:space="preserve">1 </v>
      </c>
      <c r="I53" s="20" t="str">
        <f t="shared" si="9"/>
        <v>1</v>
      </c>
      <c r="J53" s="20" t="str">
        <f t="shared" si="10"/>
        <v>0</v>
      </c>
      <c r="K53" s="20" t="str">
        <f t="shared" si="11"/>
        <v>2</v>
      </c>
      <c r="L53" s="20" t="s">
        <v>135</v>
      </c>
      <c r="M53" s="20" t="s">
        <v>299</v>
      </c>
      <c r="N53" s="18">
        <v>0</v>
      </c>
      <c r="O53" s="18">
        <v>0</v>
      </c>
      <c r="P53" s="18">
        <v>0</v>
      </c>
      <c r="Q53" s="18">
        <v>0</v>
      </c>
      <c r="R53" s="18">
        <v>31</v>
      </c>
      <c r="S53" s="18">
        <v>0</v>
      </c>
      <c r="T53" s="18">
        <v>0</v>
      </c>
      <c r="U53" s="18">
        <v>0</v>
      </c>
      <c r="V53" s="18">
        <v>0</v>
      </c>
      <c r="W53" s="18">
        <v>31</v>
      </c>
      <c r="X53" s="18">
        <v>31</v>
      </c>
      <c r="Y53" s="18">
        <v>1.72</v>
      </c>
      <c r="Z53" s="18">
        <v>2558</v>
      </c>
      <c r="AA53" s="18">
        <v>2</v>
      </c>
    </row>
    <row r="54" spans="1:27" ht="16.5" customHeight="1" x14ac:dyDescent="0.2">
      <c r="A54" s="18" t="s">
        <v>0</v>
      </c>
      <c r="B54" s="18" t="s">
        <v>1</v>
      </c>
      <c r="C54" s="19" t="s">
        <v>129</v>
      </c>
      <c r="D54" s="20" t="s">
        <v>130</v>
      </c>
      <c r="E54" s="20" t="s">
        <v>2</v>
      </c>
      <c r="F54" s="20" t="s">
        <v>91</v>
      </c>
      <c r="G54" s="20">
        <v>2101</v>
      </c>
      <c r="H54" s="20" t="str">
        <f t="shared" si="8"/>
        <v xml:space="preserve">3 </v>
      </c>
      <c r="I54" s="20" t="str">
        <f t="shared" si="9"/>
        <v>0</v>
      </c>
      <c r="J54" s="20" t="str">
        <f t="shared" si="10"/>
        <v>9</v>
      </c>
      <c r="K54" s="20" t="str">
        <f t="shared" si="11"/>
        <v>0</v>
      </c>
      <c r="L54" s="20" t="s">
        <v>131</v>
      </c>
      <c r="M54" s="20" t="s">
        <v>132</v>
      </c>
      <c r="N54" s="18">
        <v>0</v>
      </c>
      <c r="O54" s="18">
        <v>0</v>
      </c>
      <c r="P54" s="18">
        <v>0</v>
      </c>
      <c r="Q54" s="18">
        <v>0</v>
      </c>
      <c r="R54" s="18">
        <v>3</v>
      </c>
      <c r="S54" s="18">
        <v>0</v>
      </c>
      <c r="T54" s="18">
        <v>0</v>
      </c>
      <c r="U54" s="18">
        <v>0</v>
      </c>
      <c r="V54" s="18">
        <v>0</v>
      </c>
      <c r="W54" s="18">
        <v>3</v>
      </c>
      <c r="X54" s="18">
        <v>9</v>
      </c>
      <c r="Y54" s="18">
        <v>0.5</v>
      </c>
      <c r="Z54" s="18">
        <v>2558</v>
      </c>
      <c r="AA54" s="18">
        <v>2</v>
      </c>
    </row>
    <row r="55" spans="1:27" ht="16.5" customHeight="1" x14ac:dyDescent="0.2">
      <c r="A55" s="18" t="s">
        <v>0</v>
      </c>
      <c r="B55" s="18" t="s">
        <v>1</v>
      </c>
      <c r="C55" s="19" t="s">
        <v>300</v>
      </c>
      <c r="D55" s="20" t="s">
        <v>301</v>
      </c>
      <c r="E55" s="20" t="s">
        <v>2</v>
      </c>
      <c r="F55" s="20" t="s">
        <v>91</v>
      </c>
      <c r="G55" s="20">
        <v>2101</v>
      </c>
      <c r="H55" s="20" t="str">
        <f t="shared" si="8"/>
        <v xml:space="preserve">3 </v>
      </c>
      <c r="I55" s="20" t="str">
        <f t="shared" si="9"/>
        <v>0</v>
      </c>
      <c r="J55" s="20" t="str">
        <f t="shared" si="10"/>
        <v>9</v>
      </c>
      <c r="K55" s="20" t="str">
        <f t="shared" si="11"/>
        <v>0</v>
      </c>
      <c r="L55" s="20" t="s">
        <v>131</v>
      </c>
      <c r="M55" s="20" t="s">
        <v>260</v>
      </c>
      <c r="N55" s="18">
        <v>0</v>
      </c>
      <c r="O55" s="18">
        <v>0</v>
      </c>
      <c r="P55" s="18">
        <v>0</v>
      </c>
      <c r="Q55" s="18">
        <v>0</v>
      </c>
      <c r="R55" s="18">
        <v>8</v>
      </c>
      <c r="S55" s="18">
        <v>0</v>
      </c>
      <c r="T55" s="18">
        <v>0</v>
      </c>
      <c r="U55" s="18">
        <v>0</v>
      </c>
      <c r="V55" s="18">
        <v>0</v>
      </c>
      <c r="W55" s="18">
        <v>8</v>
      </c>
      <c r="X55" s="18">
        <v>24</v>
      </c>
      <c r="Y55" s="18">
        <v>1.33</v>
      </c>
      <c r="Z55" s="18">
        <v>2558</v>
      </c>
      <c r="AA55" s="18">
        <v>2</v>
      </c>
    </row>
    <row r="56" spans="1:27" ht="16.5" customHeight="1" x14ac:dyDescent="0.2">
      <c r="A56" s="18" t="s">
        <v>0</v>
      </c>
      <c r="B56" s="18" t="s">
        <v>1</v>
      </c>
      <c r="C56" s="19" t="s">
        <v>302</v>
      </c>
      <c r="D56" s="20" t="s">
        <v>227</v>
      </c>
      <c r="E56" s="20" t="s">
        <v>2</v>
      </c>
      <c r="F56" s="20" t="s">
        <v>91</v>
      </c>
      <c r="G56" s="20">
        <v>2101</v>
      </c>
      <c r="H56" s="20" t="str">
        <f t="shared" si="8"/>
        <v xml:space="preserve">6 </v>
      </c>
      <c r="I56" s="20" t="str">
        <f t="shared" si="9"/>
        <v>0</v>
      </c>
      <c r="J56" s="20" t="str">
        <f>MID(L56,6,2)</f>
        <v>18</v>
      </c>
      <c r="K56" s="20" t="str">
        <f>MID(L56,9,1)</f>
        <v>0</v>
      </c>
      <c r="L56" s="20" t="s">
        <v>197</v>
      </c>
      <c r="M56" s="20" t="s">
        <v>260</v>
      </c>
      <c r="N56" s="18">
        <v>0</v>
      </c>
      <c r="O56" s="18">
        <v>0</v>
      </c>
      <c r="P56" s="18">
        <v>0</v>
      </c>
      <c r="Q56" s="18">
        <v>0</v>
      </c>
      <c r="R56" s="18">
        <v>16</v>
      </c>
      <c r="S56" s="18">
        <v>0</v>
      </c>
      <c r="T56" s="18">
        <v>0</v>
      </c>
      <c r="U56" s="18">
        <v>0</v>
      </c>
      <c r="V56" s="18">
        <v>0</v>
      </c>
      <c r="W56" s="18">
        <v>16</v>
      </c>
      <c r="X56" s="18">
        <v>96</v>
      </c>
      <c r="Y56" s="18">
        <v>5.33</v>
      </c>
      <c r="Z56" s="18">
        <v>2558</v>
      </c>
      <c r="AA56" s="18">
        <v>2</v>
      </c>
    </row>
    <row r="57" spans="1:27" ht="16.5" customHeight="1" x14ac:dyDescent="0.2">
      <c r="A57" s="18" t="s">
        <v>0</v>
      </c>
      <c r="B57" s="18" t="s">
        <v>1</v>
      </c>
      <c r="C57" s="19" t="s">
        <v>303</v>
      </c>
      <c r="D57" s="20" t="s">
        <v>304</v>
      </c>
      <c r="E57" s="20" t="s">
        <v>2</v>
      </c>
      <c r="F57" s="20" t="s">
        <v>305</v>
      </c>
      <c r="G57" s="20">
        <v>2101</v>
      </c>
      <c r="H57" s="20" t="str">
        <f t="shared" si="8"/>
        <v xml:space="preserve">3 </v>
      </c>
      <c r="I57" s="20" t="str">
        <f t="shared" si="9"/>
        <v>3</v>
      </c>
      <c r="J57" s="20" t="str">
        <f t="shared" si="10"/>
        <v>0</v>
      </c>
      <c r="K57" s="20" t="str">
        <f t="shared" si="11"/>
        <v>6</v>
      </c>
      <c r="L57" s="20" t="s">
        <v>16</v>
      </c>
      <c r="M57" s="20" t="s">
        <v>76</v>
      </c>
      <c r="N57" s="18">
        <v>0</v>
      </c>
      <c r="O57" s="18">
        <v>0</v>
      </c>
      <c r="P57" s="18">
        <v>0</v>
      </c>
      <c r="Q57" s="18">
        <v>0</v>
      </c>
      <c r="R57" s="18">
        <v>10</v>
      </c>
      <c r="S57" s="18">
        <v>0</v>
      </c>
      <c r="T57" s="18">
        <v>0</v>
      </c>
      <c r="U57" s="18">
        <v>0</v>
      </c>
      <c r="V57" s="18">
        <v>0</v>
      </c>
      <c r="W57" s="18">
        <v>10</v>
      </c>
      <c r="X57" s="18">
        <v>30</v>
      </c>
      <c r="Y57" s="18">
        <v>1.67</v>
      </c>
      <c r="Z57" s="18">
        <v>2558</v>
      </c>
      <c r="AA57" s="18">
        <v>2</v>
      </c>
    </row>
    <row r="58" spans="1:27" ht="16.5" customHeight="1" x14ac:dyDescent="0.2">
      <c r="A58" s="18" t="s">
        <v>0</v>
      </c>
      <c r="B58" s="18" t="s">
        <v>1</v>
      </c>
      <c r="C58" s="19" t="s">
        <v>306</v>
      </c>
      <c r="D58" s="20" t="s">
        <v>307</v>
      </c>
      <c r="E58" s="20" t="s">
        <v>2</v>
      </c>
      <c r="F58" s="20" t="s">
        <v>305</v>
      </c>
      <c r="G58" s="20">
        <v>2101</v>
      </c>
      <c r="H58" s="20" t="str">
        <f t="shared" si="8"/>
        <v xml:space="preserve">3 </v>
      </c>
      <c r="I58" s="20" t="str">
        <f t="shared" si="9"/>
        <v>3</v>
      </c>
      <c r="J58" s="20" t="str">
        <f t="shared" si="10"/>
        <v>0</v>
      </c>
      <c r="K58" s="20" t="str">
        <f t="shared" si="11"/>
        <v>6</v>
      </c>
      <c r="L58" s="20" t="s">
        <v>16</v>
      </c>
      <c r="M58" s="20" t="s">
        <v>76</v>
      </c>
      <c r="N58" s="18">
        <v>0</v>
      </c>
      <c r="O58" s="18">
        <v>0</v>
      </c>
      <c r="P58" s="18">
        <v>38</v>
      </c>
      <c r="Q58" s="18">
        <v>0</v>
      </c>
      <c r="R58" s="18">
        <v>0</v>
      </c>
      <c r="S58" s="18">
        <v>15</v>
      </c>
      <c r="T58" s="18">
        <v>0</v>
      </c>
      <c r="U58" s="18">
        <v>0</v>
      </c>
      <c r="V58" s="18">
        <v>5</v>
      </c>
      <c r="W58" s="18">
        <v>58</v>
      </c>
      <c r="X58" s="18">
        <v>174</v>
      </c>
      <c r="Y58" s="18">
        <v>9.67</v>
      </c>
      <c r="Z58" s="18">
        <v>2558</v>
      </c>
      <c r="AA58" s="18">
        <v>2</v>
      </c>
    </row>
    <row r="59" spans="1:27" ht="16.5" customHeight="1" x14ac:dyDescent="0.2">
      <c r="C59" s="1"/>
      <c r="H59" s="2"/>
      <c r="I59" s="2"/>
      <c r="J59" s="2"/>
      <c r="K59" s="2"/>
    </row>
    <row r="60" spans="1:27" ht="16.5" customHeight="1" x14ac:dyDescent="0.2">
      <c r="A60" s="18" t="s">
        <v>184</v>
      </c>
      <c r="B60" s="18" t="s">
        <v>1</v>
      </c>
      <c r="C60" s="19" t="s">
        <v>308</v>
      </c>
      <c r="D60" s="20" t="s">
        <v>309</v>
      </c>
      <c r="E60" s="20" t="s">
        <v>2</v>
      </c>
      <c r="F60" s="20" t="s">
        <v>139</v>
      </c>
      <c r="G60" s="20">
        <v>2401</v>
      </c>
      <c r="H60" s="20" t="str">
        <f t="shared" ref="H60:H65" si="14">LEFT(L60,2)</f>
        <v xml:space="preserve">3 </v>
      </c>
      <c r="I60" s="20" t="str">
        <f t="shared" ref="I60:I65" si="15">MID(L60,4,1)</f>
        <v>2</v>
      </c>
      <c r="J60" s="20" t="str">
        <f t="shared" ref="J60:J64" si="16">MID(L60,6,1)</f>
        <v>3</v>
      </c>
      <c r="K60" s="20" t="str">
        <f t="shared" ref="K60:K64" si="17">MID(L60,8,1)</f>
        <v>4</v>
      </c>
      <c r="L60" s="20" t="s">
        <v>7</v>
      </c>
      <c r="M60" s="20" t="s">
        <v>310</v>
      </c>
      <c r="N60" s="18">
        <v>0</v>
      </c>
      <c r="O60" s="18">
        <v>0</v>
      </c>
      <c r="P60" s="18">
        <v>0</v>
      </c>
      <c r="Q60" s="18">
        <v>0</v>
      </c>
      <c r="R60" s="18">
        <v>6</v>
      </c>
      <c r="S60" s="18">
        <v>0</v>
      </c>
      <c r="T60" s="18">
        <v>0</v>
      </c>
      <c r="U60" s="18">
        <v>0</v>
      </c>
      <c r="V60" s="18">
        <v>0</v>
      </c>
      <c r="W60" s="18">
        <v>6</v>
      </c>
      <c r="X60" s="18">
        <v>18</v>
      </c>
      <c r="Y60" s="18">
        <v>1.5</v>
      </c>
      <c r="Z60" s="18">
        <v>2558</v>
      </c>
      <c r="AA60" s="18">
        <v>2</v>
      </c>
    </row>
    <row r="61" spans="1:27" ht="16.5" customHeight="1" x14ac:dyDescent="0.2">
      <c r="A61" s="18" t="s">
        <v>184</v>
      </c>
      <c r="B61" s="18" t="s">
        <v>1</v>
      </c>
      <c r="C61" s="19" t="s">
        <v>311</v>
      </c>
      <c r="D61" s="20" t="s">
        <v>312</v>
      </c>
      <c r="E61" s="20" t="s">
        <v>2</v>
      </c>
      <c r="F61" s="20" t="s">
        <v>139</v>
      </c>
      <c r="G61" s="20">
        <v>2401</v>
      </c>
      <c r="H61" s="20" t="str">
        <f t="shared" si="14"/>
        <v xml:space="preserve">3 </v>
      </c>
      <c r="I61" s="20" t="str">
        <f t="shared" si="15"/>
        <v>2</v>
      </c>
      <c r="J61" s="20" t="str">
        <f t="shared" si="16"/>
        <v>3</v>
      </c>
      <c r="K61" s="20" t="str">
        <f t="shared" si="17"/>
        <v>4</v>
      </c>
      <c r="L61" s="20" t="s">
        <v>7</v>
      </c>
      <c r="M61" s="20" t="s">
        <v>313</v>
      </c>
      <c r="N61" s="18">
        <v>0</v>
      </c>
      <c r="O61" s="18">
        <v>0</v>
      </c>
      <c r="P61" s="18">
        <v>0</v>
      </c>
      <c r="Q61" s="18">
        <v>0</v>
      </c>
      <c r="R61" s="18">
        <v>6</v>
      </c>
      <c r="S61" s="18">
        <v>0</v>
      </c>
      <c r="T61" s="18">
        <v>0</v>
      </c>
      <c r="U61" s="18">
        <v>0</v>
      </c>
      <c r="V61" s="18">
        <v>0</v>
      </c>
      <c r="W61" s="18">
        <v>6</v>
      </c>
      <c r="X61" s="18">
        <v>18</v>
      </c>
      <c r="Y61" s="18">
        <v>1.5</v>
      </c>
      <c r="Z61" s="18">
        <v>2558</v>
      </c>
      <c r="AA61" s="18">
        <v>2</v>
      </c>
    </row>
    <row r="62" spans="1:27" ht="16.5" customHeight="1" x14ac:dyDescent="0.2">
      <c r="A62" s="18" t="s">
        <v>184</v>
      </c>
      <c r="B62" s="18" t="s">
        <v>1</v>
      </c>
      <c r="C62" s="19" t="s">
        <v>314</v>
      </c>
      <c r="D62" s="20" t="s">
        <v>315</v>
      </c>
      <c r="E62" s="20" t="s">
        <v>2</v>
      </c>
      <c r="F62" s="20" t="s">
        <v>139</v>
      </c>
      <c r="G62" s="20">
        <v>2401</v>
      </c>
      <c r="H62" s="20" t="str">
        <f t="shared" si="14"/>
        <v xml:space="preserve">3 </v>
      </c>
      <c r="I62" s="20" t="str">
        <f t="shared" si="15"/>
        <v>3</v>
      </c>
      <c r="J62" s="20" t="str">
        <f t="shared" si="16"/>
        <v>0</v>
      </c>
      <c r="K62" s="20" t="str">
        <f t="shared" si="17"/>
        <v>6</v>
      </c>
      <c r="L62" s="20" t="s">
        <v>16</v>
      </c>
      <c r="M62" s="20" t="s">
        <v>62</v>
      </c>
      <c r="N62" s="18">
        <v>0</v>
      </c>
      <c r="O62" s="18">
        <v>0</v>
      </c>
      <c r="P62" s="18">
        <v>0</v>
      </c>
      <c r="Q62" s="18">
        <v>0</v>
      </c>
      <c r="R62" s="18">
        <v>6</v>
      </c>
      <c r="S62" s="18">
        <v>0</v>
      </c>
      <c r="T62" s="18">
        <v>0</v>
      </c>
      <c r="U62" s="18">
        <v>0</v>
      </c>
      <c r="V62" s="18">
        <v>0</v>
      </c>
      <c r="W62" s="18">
        <v>6</v>
      </c>
      <c r="X62" s="18">
        <v>18</v>
      </c>
      <c r="Y62" s="18">
        <v>1.5</v>
      </c>
      <c r="Z62" s="18">
        <v>2558</v>
      </c>
      <c r="AA62" s="18">
        <v>2</v>
      </c>
    </row>
    <row r="63" spans="1:27" ht="16.5" customHeight="1" x14ac:dyDescent="0.2">
      <c r="A63" s="18" t="s">
        <v>184</v>
      </c>
      <c r="B63" s="18" t="s">
        <v>1</v>
      </c>
      <c r="C63" s="19" t="s">
        <v>316</v>
      </c>
      <c r="D63" s="20" t="s">
        <v>317</v>
      </c>
      <c r="E63" s="20" t="s">
        <v>2</v>
      </c>
      <c r="F63" s="20" t="s">
        <v>139</v>
      </c>
      <c r="G63" s="20">
        <v>2401</v>
      </c>
      <c r="H63" s="20" t="str">
        <f t="shared" si="14"/>
        <v xml:space="preserve">3 </v>
      </c>
      <c r="I63" s="20" t="str">
        <f t="shared" si="15"/>
        <v>2</v>
      </c>
      <c r="J63" s="20" t="str">
        <f t="shared" si="16"/>
        <v>3</v>
      </c>
      <c r="K63" s="20" t="str">
        <f t="shared" si="17"/>
        <v>4</v>
      </c>
      <c r="L63" s="20" t="s">
        <v>7</v>
      </c>
      <c r="M63" s="20" t="s">
        <v>318</v>
      </c>
      <c r="N63" s="18">
        <v>0</v>
      </c>
      <c r="O63" s="18">
        <v>0</v>
      </c>
      <c r="P63" s="18">
        <v>0</v>
      </c>
      <c r="Q63" s="18">
        <v>0</v>
      </c>
      <c r="R63" s="18">
        <v>6</v>
      </c>
      <c r="S63" s="18">
        <v>0</v>
      </c>
      <c r="T63" s="18">
        <v>0</v>
      </c>
      <c r="U63" s="18">
        <v>0</v>
      </c>
      <c r="V63" s="18">
        <v>0</v>
      </c>
      <c r="W63" s="18">
        <v>6</v>
      </c>
      <c r="X63" s="18">
        <v>18</v>
      </c>
      <c r="Y63" s="18">
        <v>1.5</v>
      </c>
      <c r="Z63" s="18">
        <v>2558</v>
      </c>
      <c r="AA63" s="18">
        <v>2</v>
      </c>
    </row>
    <row r="64" spans="1:27" ht="16.5" customHeight="1" x14ac:dyDescent="0.2">
      <c r="A64" s="18" t="s">
        <v>184</v>
      </c>
      <c r="B64" s="18" t="s">
        <v>1</v>
      </c>
      <c r="C64" s="19" t="s">
        <v>319</v>
      </c>
      <c r="D64" s="20" t="s">
        <v>320</v>
      </c>
      <c r="E64" s="20" t="s">
        <v>2</v>
      </c>
      <c r="F64" s="20" t="s">
        <v>139</v>
      </c>
      <c r="G64" s="20">
        <v>2401</v>
      </c>
      <c r="H64" s="20" t="str">
        <f t="shared" si="14"/>
        <v xml:space="preserve">1 </v>
      </c>
      <c r="I64" s="20" t="str">
        <f t="shared" si="15"/>
        <v>1</v>
      </c>
      <c r="J64" s="20" t="str">
        <f t="shared" si="16"/>
        <v>0</v>
      </c>
      <c r="K64" s="20" t="str">
        <f t="shared" si="17"/>
        <v>2</v>
      </c>
      <c r="L64" s="20" t="s">
        <v>135</v>
      </c>
      <c r="M64" s="20" t="s">
        <v>33</v>
      </c>
      <c r="N64" s="18">
        <v>0</v>
      </c>
      <c r="O64" s="18">
        <v>0</v>
      </c>
      <c r="P64" s="18">
        <v>0</v>
      </c>
      <c r="Q64" s="18">
        <v>0</v>
      </c>
      <c r="R64" s="18">
        <v>6</v>
      </c>
      <c r="S64" s="18">
        <v>0</v>
      </c>
      <c r="T64" s="18">
        <v>0</v>
      </c>
      <c r="U64" s="18">
        <v>0</v>
      </c>
      <c r="V64" s="18">
        <v>0</v>
      </c>
      <c r="W64" s="18">
        <v>6</v>
      </c>
      <c r="X64" s="18">
        <v>6</v>
      </c>
      <c r="Y64" s="18">
        <v>0.5</v>
      </c>
      <c r="Z64" s="18">
        <v>2558</v>
      </c>
      <c r="AA64" s="18">
        <v>2</v>
      </c>
    </row>
    <row r="65" spans="1:27" ht="16.5" customHeight="1" x14ac:dyDescent="0.2">
      <c r="A65" s="18" t="s">
        <v>184</v>
      </c>
      <c r="B65" s="18" t="s">
        <v>1</v>
      </c>
      <c r="C65" s="19" t="s">
        <v>321</v>
      </c>
      <c r="D65" s="20" t="s">
        <v>322</v>
      </c>
      <c r="E65" s="20" t="s">
        <v>2</v>
      </c>
      <c r="F65" s="20" t="s">
        <v>139</v>
      </c>
      <c r="G65" s="20">
        <v>2401</v>
      </c>
      <c r="H65" s="20" t="str">
        <f t="shared" si="14"/>
        <v xml:space="preserve">6 </v>
      </c>
      <c r="I65" s="20" t="str">
        <f t="shared" si="15"/>
        <v>0</v>
      </c>
      <c r="J65" s="20" t="str">
        <f>MID(L65,6,2)</f>
        <v>18</v>
      </c>
      <c r="K65" s="20" t="str">
        <f>MID(L65,9,1)</f>
        <v>0</v>
      </c>
      <c r="L65" s="20" t="s">
        <v>197</v>
      </c>
      <c r="M65" s="20" t="s">
        <v>13</v>
      </c>
      <c r="N65" s="18">
        <v>0</v>
      </c>
      <c r="O65" s="18">
        <v>0</v>
      </c>
      <c r="P65" s="18">
        <v>0</v>
      </c>
      <c r="Q65" s="18">
        <v>0</v>
      </c>
      <c r="R65" s="18">
        <v>2</v>
      </c>
      <c r="S65" s="18">
        <v>0</v>
      </c>
      <c r="T65" s="18">
        <v>0</v>
      </c>
      <c r="U65" s="18">
        <v>0</v>
      </c>
      <c r="V65" s="18">
        <v>0</v>
      </c>
      <c r="W65" s="18">
        <v>2</v>
      </c>
      <c r="X65" s="18">
        <v>12</v>
      </c>
      <c r="Y65" s="18">
        <v>1</v>
      </c>
      <c r="Z65" s="18">
        <v>2558</v>
      </c>
      <c r="AA65" s="18">
        <v>2</v>
      </c>
    </row>
    <row r="66" spans="1:27" ht="16.5" customHeight="1" x14ac:dyDescent="0.2">
      <c r="C66" s="1"/>
      <c r="H66" s="2"/>
      <c r="I66" s="2"/>
      <c r="J66" s="2"/>
      <c r="K66" s="2"/>
    </row>
    <row r="67" spans="1:27" ht="16.5" customHeight="1" x14ac:dyDescent="0.2">
      <c r="A67" s="18" t="s">
        <v>198</v>
      </c>
      <c r="B67" s="18" t="s">
        <v>1</v>
      </c>
      <c r="C67" s="19" t="s">
        <v>311</v>
      </c>
      <c r="D67" s="20" t="s">
        <v>312</v>
      </c>
      <c r="E67" s="20" t="s">
        <v>2</v>
      </c>
      <c r="F67" s="20" t="s">
        <v>139</v>
      </c>
      <c r="G67" s="20">
        <v>2501</v>
      </c>
      <c r="H67" s="20" t="str">
        <f t="shared" ref="H67:H71" si="18">LEFT(L67,2)</f>
        <v xml:space="preserve">3 </v>
      </c>
      <c r="I67" s="20" t="str">
        <f t="shared" ref="I67:I71" si="19">MID(L67,4,1)</f>
        <v>2</v>
      </c>
      <c r="J67" s="20" t="str">
        <f t="shared" ref="J67:J70" si="20">MID(L67,6,1)</f>
        <v>3</v>
      </c>
      <c r="K67" s="20" t="str">
        <f t="shared" ref="K67:K70" si="21">MID(L67,8,1)</f>
        <v>4</v>
      </c>
      <c r="L67" s="20" t="s">
        <v>7</v>
      </c>
      <c r="M67" s="20" t="s">
        <v>313</v>
      </c>
      <c r="N67" s="18">
        <v>0</v>
      </c>
      <c r="O67" s="18">
        <v>0</v>
      </c>
      <c r="P67" s="18">
        <v>0</v>
      </c>
      <c r="Q67" s="18">
        <v>0</v>
      </c>
      <c r="R67" s="18">
        <v>2</v>
      </c>
      <c r="S67" s="18">
        <v>0</v>
      </c>
      <c r="T67" s="18">
        <v>0</v>
      </c>
      <c r="U67" s="18">
        <v>0</v>
      </c>
      <c r="V67" s="18">
        <v>0</v>
      </c>
      <c r="W67" s="18">
        <v>2</v>
      </c>
      <c r="X67" s="18">
        <v>6</v>
      </c>
      <c r="Y67" s="18">
        <v>0.5</v>
      </c>
      <c r="Z67" s="18">
        <v>2558</v>
      </c>
      <c r="AA67" s="18">
        <v>2</v>
      </c>
    </row>
    <row r="68" spans="1:27" ht="16.5" customHeight="1" x14ac:dyDescent="0.2">
      <c r="A68" s="18" t="s">
        <v>198</v>
      </c>
      <c r="B68" s="18" t="s">
        <v>1</v>
      </c>
      <c r="C68" s="19" t="s">
        <v>314</v>
      </c>
      <c r="D68" s="20" t="s">
        <v>315</v>
      </c>
      <c r="E68" s="20" t="s">
        <v>2</v>
      </c>
      <c r="F68" s="20" t="s">
        <v>139</v>
      </c>
      <c r="G68" s="20">
        <v>2501</v>
      </c>
      <c r="H68" s="20" t="str">
        <f t="shared" si="18"/>
        <v xml:space="preserve">3 </v>
      </c>
      <c r="I68" s="20" t="str">
        <f t="shared" si="19"/>
        <v>3</v>
      </c>
      <c r="J68" s="20" t="str">
        <f t="shared" si="20"/>
        <v>0</v>
      </c>
      <c r="K68" s="20" t="str">
        <f t="shared" si="21"/>
        <v>6</v>
      </c>
      <c r="L68" s="20" t="s">
        <v>16</v>
      </c>
      <c r="M68" s="20" t="s">
        <v>62</v>
      </c>
      <c r="N68" s="18">
        <v>0</v>
      </c>
      <c r="O68" s="18">
        <v>0</v>
      </c>
      <c r="P68" s="18">
        <v>0</v>
      </c>
      <c r="Q68" s="18">
        <v>0</v>
      </c>
      <c r="R68" s="18">
        <v>2</v>
      </c>
      <c r="S68" s="18">
        <v>0</v>
      </c>
      <c r="T68" s="18">
        <v>0</v>
      </c>
      <c r="U68" s="18">
        <v>0</v>
      </c>
      <c r="V68" s="18">
        <v>0</v>
      </c>
      <c r="W68" s="18">
        <v>2</v>
      </c>
      <c r="X68" s="18">
        <v>6</v>
      </c>
      <c r="Y68" s="18">
        <v>0.5</v>
      </c>
      <c r="Z68" s="18">
        <v>2558</v>
      </c>
      <c r="AA68" s="18">
        <v>2</v>
      </c>
    </row>
    <row r="69" spans="1:27" ht="16.5" customHeight="1" x14ac:dyDescent="0.2">
      <c r="A69" s="18" t="s">
        <v>198</v>
      </c>
      <c r="B69" s="18" t="s">
        <v>1</v>
      </c>
      <c r="C69" s="19" t="s">
        <v>316</v>
      </c>
      <c r="D69" s="20" t="s">
        <v>317</v>
      </c>
      <c r="E69" s="20" t="s">
        <v>2</v>
      </c>
      <c r="F69" s="20" t="s">
        <v>139</v>
      </c>
      <c r="G69" s="20">
        <v>2501</v>
      </c>
      <c r="H69" s="20" t="str">
        <f t="shared" si="18"/>
        <v xml:space="preserve">3 </v>
      </c>
      <c r="I69" s="20" t="str">
        <f t="shared" si="19"/>
        <v>2</v>
      </c>
      <c r="J69" s="20" t="str">
        <f t="shared" si="20"/>
        <v>3</v>
      </c>
      <c r="K69" s="20" t="str">
        <f t="shared" si="21"/>
        <v>4</v>
      </c>
      <c r="L69" s="20" t="s">
        <v>7</v>
      </c>
      <c r="M69" s="20" t="s">
        <v>318</v>
      </c>
      <c r="N69" s="18">
        <v>0</v>
      </c>
      <c r="O69" s="18">
        <v>0</v>
      </c>
      <c r="P69" s="18">
        <v>0</v>
      </c>
      <c r="Q69" s="18">
        <v>0</v>
      </c>
      <c r="R69" s="18">
        <v>2</v>
      </c>
      <c r="S69" s="18">
        <v>0</v>
      </c>
      <c r="T69" s="18">
        <v>0</v>
      </c>
      <c r="U69" s="18">
        <v>0</v>
      </c>
      <c r="V69" s="18">
        <v>0</v>
      </c>
      <c r="W69" s="18">
        <v>2</v>
      </c>
      <c r="X69" s="18">
        <v>6</v>
      </c>
      <c r="Y69" s="18">
        <v>0.5</v>
      </c>
      <c r="Z69" s="18">
        <v>2558</v>
      </c>
      <c r="AA69" s="18">
        <v>2</v>
      </c>
    </row>
    <row r="70" spans="1:27" ht="16.5" customHeight="1" x14ac:dyDescent="0.2">
      <c r="A70" s="18" t="s">
        <v>198</v>
      </c>
      <c r="B70" s="18" t="s">
        <v>1</v>
      </c>
      <c r="C70" s="19" t="s">
        <v>319</v>
      </c>
      <c r="D70" s="20" t="s">
        <v>320</v>
      </c>
      <c r="E70" s="20" t="s">
        <v>2</v>
      </c>
      <c r="F70" s="20" t="s">
        <v>139</v>
      </c>
      <c r="G70" s="20">
        <v>2501</v>
      </c>
      <c r="H70" s="20" t="str">
        <f t="shared" si="18"/>
        <v xml:space="preserve">1 </v>
      </c>
      <c r="I70" s="20" t="str">
        <f t="shared" si="19"/>
        <v>1</v>
      </c>
      <c r="J70" s="20" t="str">
        <f t="shared" si="20"/>
        <v>0</v>
      </c>
      <c r="K70" s="20" t="str">
        <f t="shared" si="21"/>
        <v>2</v>
      </c>
      <c r="L70" s="20" t="s">
        <v>135</v>
      </c>
      <c r="M70" s="20" t="s">
        <v>33</v>
      </c>
      <c r="N70" s="18">
        <v>0</v>
      </c>
      <c r="O70" s="18">
        <v>0</v>
      </c>
      <c r="P70" s="18">
        <v>0</v>
      </c>
      <c r="Q70" s="18">
        <v>0</v>
      </c>
      <c r="R70" s="18">
        <v>2</v>
      </c>
      <c r="S70" s="18">
        <v>0</v>
      </c>
      <c r="T70" s="18">
        <v>0</v>
      </c>
      <c r="U70" s="18">
        <v>0</v>
      </c>
      <c r="V70" s="18">
        <v>0</v>
      </c>
      <c r="W70" s="18">
        <v>2</v>
      </c>
      <c r="X70" s="18">
        <v>2</v>
      </c>
      <c r="Y70" s="18">
        <v>0.17</v>
      </c>
      <c r="Z70" s="18">
        <v>2558</v>
      </c>
      <c r="AA70" s="18">
        <v>2</v>
      </c>
    </row>
    <row r="71" spans="1:27" ht="16.5" customHeight="1" x14ac:dyDescent="0.2">
      <c r="A71" s="18" t="s">
        <v>198</v>
      </c>
      <c r="B71" s="18" t="s">
        <v>1</v>
      </c>
      <c r="C71" s="19" t="s">
        <v>321</v>
      </c>
      <c r="D71" s="20" t="s">
        <v>322</v>
      </c>
      <c r="E71" s="20" t="s">
        <v>2</v>
      </c>
      <c r="F71" s="20" t="s">
        <v>139</v>
      </c>
      <c r="G71" s="20">
        <v>2501</v>
      </c>
      <c r="H71" s="20" t="str">
        <f t="shared" si="18"/>
        <v xml:space="preserve">6 </v>
      </c>
      <c r="I71" s="20" t="str">
        <f t="shared" si="19"/>
        <v>0</v>
      </c>
      <c r="J71" s="20" t="str">
        <f>MID(L71,6,2)</f>
        <v>18</v>
      </c>
      <c r="K71" s="20" t="str">
        <f>MID(L71,9,1)</f>
        <v>0</v>
      </c>
      <c r="L71" s="20" t="s">
        <v>197</v>
      </c>
      <c r="M71" s="20" t="s">
        <v>13</v>
      </c>
      <c r="N71" s="18">
        <v>0</v>
      </c>
      <c r="O71" s="18">
        <v>0</v>
      </c>
      <c r="P71" s="18">
        <v>0</v>
      </c>
      <c r="Q71" s="18">
        <v>0</v>
      </c>
      <c r="R71" s="18">
        <v>2</v>
      </c>
      <c r="S71" s="18">
        <v>0</v>
      </c>
      <c r="T71" s="18">
        <v>0</v>
      </c>
      <c r="U71" s="18">
        <v>0</v>
      </c>
      <c r="V71" s="18">
        <v>0</v>
      </c>
      <c r="W71" s="18">
        <v>2</v>
      </c>
      <c r="X71" s="18">
        <v>12</v>
      </c>
      <c r="Y71" s="18">
        <v>1</v>
      </c>
      <c r="Z71" s="18">
        <v>2558</v>
      </c>
      <c r="AA71" s="18">
        <v>2</v>
      </c>
    </row>
    <row r="72" spans="1:27" ht="16.5" customHeight="1" x14ac:dyDescent="0.2">
      <c r="C72" s="1"/>
      <c r="H72" s="2"/>
      <c r="I72" s="2"/>
      <c r="J72" s="2"/>
      <c r="K72" s="2"/>
    </row>
    <row r="73" spans="1:27" ht="16.5" customHeight="1" x14ac:dyDescent="0.2">
      <c r="C73" s="1"/>
      <c r="H73" s="2"/>
      <c r="I73" s="2"/>
      <c r="J73" s="2"/>
      <c r="K73" s="2"/>
    </row>
    <row r="74" spans="1:27" ht="16.5" customHeight="1" x14ac:dyDescent="0.2">
      <c r="C74" s="1"/>
      <c r="H74" s="2"/>
      <c r="I74" s="2"/>
      <c r="J74" s="2"/>
      <c r="K74" s="2"/>
    </row>
    <row r="75" spans="1:27" ht="16.5" customHeight="1" x14ac:dyDescent="0.2">
      <c r="C75" s="1"/>
      <c r="H75" s="2"/>
      <c r="I75" s="2"/>
      <c r="J75" s="2"/>
      <c r="K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I1" workbookViewId="0">
      <selection activeCell="F14" sqref="F14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1" customWidth="1"/>
    <col min="5" max="5" width="28.625" bestFit="1" customWidth="1"/>
    <col min="6" max="6" width="53.375" bestFit="1" customWidth="1"/>
    <col min="7" max="7" width="8.625" bestFit="1" customWidth="1"/>
    <col min="8" max="10" width="8.625" customWidth="1"/>
    <col min="11" max="11" width="13.625" customWidth="1"/>
    <col min="12" max="12" width="12.25" bestFit="1" customWidth="1"/>
    <col min="13" max="13" width="54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s="26" customFormat="1" ht="16.5" customHeight="1" x14ac:dyDescent="0.2">
      <c r="A1" s="24" t="s">
        <v>144</v>
      </c>
      <c r="B1" s="24" t="s">
        <v>145</v>
      </c>
      <c r="C1" s="24" t="s">
        <v>146</v>
      </c>
      <c r="D1" s="24" t="s">
        <v>147</v>
      </c>
      <c r="E1" s="24" t="s">
        <v>148</v>
      </c>
      <c r="F1" s="24" t="s">
        <v>149</v>
      </c>
      <c r="G1" s="25" t="s">
        <v>150</v>
      </c>
      <c r="H1" s="25" t="s">
        <v>151</v>
      </c>
      <c r="I1" s="25" t="s">
        <v>152</v>
      </c>
      <c r="J1" s="25" t="s">
        <v>153</v>
      </c>
      <c r="K1" s="25" t="s">
        <v>327</v>
      </c>
      <c r="L1" s="25" t="s">
        <v>155</v>
      </c>
      <c r="M1" s="24" t="s">
        <v>156</v>
      </c>
      <c r="N1" s="24" t="s">
        <v>157</v>
      </c>
      <c r="O1" s="24" t="s">
        <v>158</v>
      </c>
      <c r="P1" s="24" t="s">
        <v>159</v>
      </c>
      <c r="Q1" s="24" t="s">
        <v>160</v>
      </c>
      <c r="R1" s="24" t="s">
        <v>161</v>
      </c>
      <c r="S1" s="24" t="s">
        <v>162</v>
      </c>
      <c r="T1" s="24" t="s">
        <v>163</v>
      </c>
      <c r="U1" s="24" t="s">
        <v>164</v>
      </c>
      <c r="V1" s="24" t="s">
        <v>165</v>
      </c>
      <c r="W1" s="24" t="s">
        <v>166</v>
      </c>
      <c r="X1" s="24" t="s">
        <v>167</v>
      </c>
      <c r="Y1" s="24" t="s">
        <v>168</v>
      </c>
      <c r="Z1" s="24" t="s">
        <v>169</v>
      </c>
      <c r="AA1" s="24" t="s">
        <v>170</v>
      </c>
    </row>
    <row r="2" spans="1:27" ht="16.5" customHeight="1" x14ac:dyDescent="0.2">
      <c r="A2" s="21" t="s">
        <v>0</v>
      </c>
      <c r="B2" s="21" t="s">
        <v>1</v>
      </c>
      <c r="C2" s="22" t="s">
        <v>14</v>
      </c>
      <c r="D2" s="21" t="s">
        <v>15</v>
      </c>
      <c r="E2" s="21" t="s">
        <v>2</v>
      </c>
      <c r="F2" s="21" t="s">
        <v>3</v>
      </c>
      <c r="G2" s="23">
        <v>2101</v>
      </c>
      <c r="H2" s="20" t="str">
        <f t="shared" ref="H2:H6" si="0">LEFT(L2,2)</f>
        <v xml:space="preserve">3 </v>
      </c>
      <c r="I2" s="20" t="str">
        <f t="shared" ref="I2:I6" si="1">MID(L2,4,1)</f>
        <v>3</v>
      </c>
      <c r="J2" s="20" t="str">
        <f t="shared" ref="J2:J6" si="2">MID(L2,6,1)</f>
        <v>0</v>
      </c>
      <c r="K2" s="20" t="str">
        <f t="shared" ref="K2:K6" si="3">MID(L2,8,1)</f>
        <v>6</v>
      </c>
      <c r="L2" s="23" t="s">
        <v>16</v>
      </c>
      <c r="M2" s="21" t="s">
        <v>23</v>
      </c>
      <c r="N2" s="21">
        <v>0</v>
      </c>
      <c r="O2" s="21">
        <v>0</v>
      </c>
      <c r="P2" s="21">
        <v>0</v>
      </c>
      <c r="Q2" s="21">
        <v>0</v>
      </c>
      <c r="R2" s="21">
        <v>1</v>
      </c>
      <c r="S2" s="21">
        <v>0</v>
      </c>
      <c r="T2" s="21">
        <v>0</v>
      </c>
      <c r="U2" s="21">
        <v>0</v>
      </c>
      <c r="V2" s="21">
        <v>0</v>
      </c>
      <c r="W2" s="21">
        <v>1</v>
      </c>
      <c r="X2" s="21">
        <v>3</v>
      </c>
      <c r="Y2" s="21">
        <v>0.17</v>
      </c>
      <c r="Z2" s="21">
        <v>2558</v>
      </c>
      <c r="AA2" s="21">
        <v>3</v>
      </c>
    </row>
    <row r="3" spans="1:27" ht="16.5" customHeight="1" x14ac:dyDescent="0.2">
      <c r="A3" s="21" t="s">
        <v>0</v>
      </c>
      <c r="B3" s="21" t="s">
        <v>1</v>
      </c>
      <c r="C3" s="22" t="s">
        <v>18</v>
      </c>
      <c r="D3" s="21" t="s">
        <v>19</v>
      </c>
      <c r="E3" s="21" t="s">
        <v>2</v>
      </c>
      <c r="F3" s="21" t="s">
        <v>3</v>
      </c>
      <c r="G3" s="23">
        <v>2101</v>
      </c>
      <c r="H3" s="20" t="str">
        <f t="shared" si="0"/>
        <v xml:space="preserve">1 </v>
      </c>
      <c r="I3" s="20" t="str">
        <f t="shared" si="1"/>
        <v>0</v>
      </c>
      <c r="J3" s="20" t="str">
        <f t="shared" si="2"/>
        <v>3</v>
      </c>
      <c r="K3" s="20" t="str">
        <f t="shared" si="3"/>
        <v>0</v>
      </c>
      <c r="L3" s="23" t="s">
        <v>20</v>
      </c>
      <c r="M3" s="21" t="s">
        <v>23</v>
      </c>
      <c r="N3" s="21">
        <v>0</v>
      </c>
      <c r="O3" s="21">
        <v>0</v>
      </c>
      <c r="P3" s="21">
        <v>0</v>
      </c>
      <c r="Q3" s="21">
        <v>0</v>
      </c>
      <c r="R3" s="21">
        <v>1</v>
      </c>
      <c r="S3" s="21">
        <v>0</v>
      </c>
      <c r="T3" s="21">
        <v>0</v>
      </c>
      <c r="U3" s="21">
        <v>0</v>
      </c>
      <c r="V3" s="21">
        <v>0</v>
      </c>
      <c r="W3" s="21">
        <v>1</v>
      </c>
      <c r="X3" s="21">
        <v>1</v>
      </c>
      <c r="Y3" s="21">
        <v>0.06</v>
      </c>
      <c r="Z3" s="21">
        <v>2558</v>
      </c>
      <c r="AA3" s="21">
        <v>3</v>
      </c>
    </row>
    <row r="4" spans="1:27" ht="16.5" customHeight="1" x14ac:dyDescent="0.2">
      <c r="A4" s="21" t="s">
        <v>0</v>
      </c>
      <c r="B4" s="21" t="s">
        <v>1</v>
      </c>
      <c r="C4" s="22" t="s">
        <v>323</v>
      </c>
      <c r="D4" s="21" t="s">
        <v>324</v>
      </c>
      <c r="E4" s="21" t="s">
        <v>2</v>
      </c>
      <c r="F4" s="21" t="s">
        <v>3</v>
      </c>
      <c r="G4" s="23">
        <v>2101</v>
      </c>
      <c r="H4" s="20" t="str">
        <f t="shared" si="0"/>
        <v xml:space="preserve">3 </v>
      </c>
      <c r="I4" s="20" t="str">
        <f t="shared" si="1"/>
        <v>3</v>
      </c>
      <c r="J4" s="20" t="str">
        <f t="shared" si="2"/>
        <v>0</v>
      </c>
      <c r="K4" s="20" t="str">
        <f t="shared" si="3"/>
        <v>6</v>
      </c>
      <c r="L4" s="23" t="s">
        <v>16</v>
      </c>
      <c r="M4" s="21" t="s">
        <v>23</v>
      </c>
      <c r="N4" s="21">
        <v>0</v>
      </c>
      <c r="O4" s="21">
        <v>0</v>
      </c>
      <c r="P4" s="21">
        <v>33</v>
      </c>
      <c r="Q4" s="21">
        <v>0</v>
      </c>
      <c r="R4" s="21">
        <v>16</v>
      </c>
      <c r="S4" s="21">
        <v>11</v>
      </c>
      <c r="T4" s="21">
        <v>0</v>
      </c>
      <c r="U4" s="21">
        <v>0</v>
      </c>
      <c r="V4" s="21">
        <v>8</v>
      </c>
      <c r="W4" s="21">
        <v>68</v>
      </c>
      <c r="X4" s="21">
        <v>204</v>
      </c>
      <c r="Y4" s="21">
        <v>11.33</v>
      </c>
      <c r="Z4" s="21">
        <v>2558</v>
      </c>
      <c r="AA4" s="21">
        <v>3</v>
      </c>
    </row>
    <row r="5" spans="1:27" ht="16.5" customHeight="1" x14ac:dyDescent="0.2">
      <c r="A5" s="21" t="s">
        <v>0</v>
      </c>
      <c r="B5" s="21" t="s">
        <v>1</v>
      </c>
      <c r="C5" s="22" t="s">
        <v>325</v>
      </c>
      <c r="D5" s="21" t="s">
        <v>326</v>
      </c>
      <c r="E5" s="21" t="s">
        <v>2</v>
      </c>
      <c r="F5" s="21" t="s">
        <v>50</v>
      </c>
      <c r="G5" s="23">
        <v>2101</v>
      </c>
      <c r="H5" s="20" t="str">
        <f t="shared" si="0"/>
        <v xml:space="preserve">3 </v>
      </c>
      <c r="I5" s="20" t="str">
        <f t="shared" si="1"/>
        <v>3</v>
      </c>
      <c r="J5" s="20" t="str">
        <f t="shared" si="2"/>
        <v>0</v>
      </c>
      <c r="K5" s="20" t="str">
        <f t="shared" si="3"/>
        <v>6</v>
      </c>
      <c r="L5" s="23" t="s">
        <v>16</v>
      </c>
      <c r="M5" s="21" t="s">
        <v>57</v>
      </c>
      <c r="N5" s="21">
        <v>0</v>
      </c>
      <c r="O5" s="21">
        <v>0</v>
      </c>
      <c r="P5" s="21">
        <v>32</v>
      </c>
      <c r="Q5" s="21">
        <v>0</v>
      </c>
      <c r="R5" s="21">
        <v>28</v>
      </c>
      <c r="S5" s="21">
        <v>12</v>
      </c>
      <c r="T5" s="21">
        <v>0</v>
      </c>
      <c r="U5" s="21">
        <v>0</v>
      </c>
      <c r="V5" s="21">
        <v>17</v>
      </c>
      <c r="W5" s="21">
        <v>89</v>
      </c>
      <c r="X5" s="21">
        <v>267</v>
      </c>
      <c r="Y5" s="21">
        <v>14.83</v>
      </c>
      <c r="Z5" s="21">
        <v>2558</v>
      </c>
      <c r="AA5" s="21">
        <v>3</v>
      </c>
    </row>
    <row r="6" spans="1:27" ht="16.5" customHeight="1" x14ac:dyDescent="0.2">
      <c r="A6" s="21" t="s">
        <v>0</v>
      </c>
      <c r="B6" s="21" t="s">
        <v>1</v>
      </c>
      <c r="C6" s="22" t="s">
        <v>325</v>
      </c>
      <c r="D6" s="21" t="s">
        <v>326</v>
      </c>
      <c r="E6" s="21" t="s">
        <v>2</v>
      </c>
      <c r="F6" s="21" t="s">
        <v>50</v>
      </c>
      <c r="G6" s="23">
        <v>2102</v>
      </c>
      <c r="H6" s="20" t="str">
        <f t="shared" si="0"/>
        <v xml:space="preserve">3 </v>
      </c>
      <c r="I6" s="20" t="str">
        <f t="shared" si="1"/>
        <v>3</v>
      </c>
      <c r="J6" s="20" t="str">
        <f t="shared" si="2"/>
        <v>0</v>
      </c>
      <c r="K6" s="20" t="str">
        <f t="shared" si="3"/>
        <v>6</v>
      </c>
      <c r="L6" s="23" t="s">
        <v>16</v>
      </c>
      <c r="M6" s="21" t="s">
        <v>57</v>
      </c>
      <c r="N6" s="21">
        <v>0</v>
      </c>
      <c r="O6" s="21">
        <v>0</v>
      </c>
      <c r="P6" s="21">
        <v>17</v>
      </c>
      <c r="Q6" s="21">
        <v>0</v>
      </c>
      <c r="R6" s="21">
        <v>18</v>
      </c>
      <c r="S6" s="21">
        <v>0</v>
      </c>
      <c r="T6" s="21">
        <v>0</v>
      </c>
      <c r="U6" s="21">
        <v>0</v>
      </c>
      <c r="V6" s="21">
        <v>34</v>
      </c>
      <c r="W6" s="21">
        <v>69</v>
      </c>
      <c r="X6" s="21">
        <v>207</v>
      </c>
      <c r="Y6" s="21">
        <v>11.5</v>
      </c>
      <c r="Z6" s="21">
        <v>2558</v>
      </c>
      <c r="AA6" s="21">
        <v>3</v>
      </c>
    </row>
    <row r="7" spans="1:27" ht="16.5" customHeight="1" x14ac:dyDescent="0.2">
      <c r="C7" s="1"/>
    </row>
    <row r="8" spans="1:27" ht="16.5" customHeight="1" x14ac:dyDescent="0.2">
      <c r="A8" s="21" t="s">
        <v>198</v>
      </c>
      <c r="B8" s="21" t="s">
        <v>1</v>
      </c>
      <c r="C8" s="22" t="s">
        <v>185</v>
      </c>
      <c r="D8" s="21" t="s">
        <v>139</v>
      </c>
      <c r="E8" s="21" t="s">
        <v>2</v>
      </c>
      <c r="F8" s="21" t="s">
        <v>139</v>
      </c>
      <c r="G8" s="23">
        <v>2501</v>
      </c>
      <c r="H8" s="20" t="str">
        <f t="shared" ref="H8:H9" si="4">LEFT(L8,2)</f>
        <v xml:space="preserve">3 </v>
      </c>
      <c r="I8" s="20" t="str">
        <f t="shared" ref="I8:I9" si="5">MID(L8,4,1)</f>
        <v>3</v>
      </c>
      <c r="J8" s="20" t="str">
        <f t="shared" ref="J8:J9" si="6">MID(L8,6,1)</f>
        <v>0</v>
      </c>
      <c r="K8" s="20" t="str">
        <f t="shared" ref="K8:K9" si="7">MID(L8,8,1)</f>
        <v>6</v>
      </c>
      <c r="L8" s="23" t="s">
        <v>16</v>
      </c>
      <c r="M8" s="21" t="s">
        <v>51</v>
      </c>
      <c r="N8" s="21">
        <v>0</v>
      </c>
      <c r="O8" s="21">
        <v>0</v>
      </c>
      <c r="P8" s="21">
        <v>0</v>
      </c>
      <c r="Q8" s="21">
        <v>0</v>
      </c>
      <c r="R8" s="21">
        <v>1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3</v>
      </c>
      <c r="Y8" s="21">
        <v>0.25</v>
      </c>
      <c r="Z8" s="21">
        <v>2558</v>
      </c>
      <c r="AA8" s="21">
        <v>3</v>
      </c>
    </row>
    <row r="9" spans="1:27" ht="16.5" customHeight="1" x14ac:dyDescent="0.2">
      <c r="A9" s="21" t="s">
        <v>198</v>
      </c>
      <c r="B9" s="21" t="s">
        <v>1</v>
      </c>
      <c r="C9" s="22" t="s">
        <v>308</v>
      </c>
      <c r="D9" s="21" t="s">
        <v>309</v>
      </c>
      <c r="E9" s="21" t="s">
        <v>2</v>
      </c>
      <c r="F9" s="21" t="s">
        <v>139</v>
      </c>
      <c r="G9" s="23">
        <v>2501</v>
      </c>
      <c r="H9" s="20" t="str">
        <f t="shared" si="4"/>
        <v xml:space="preserve">3 </v>
      </c>
      <c r="I9" s="20" t="str">
        <f t="shared" si="5"/>
        <v>2</v>
      </c>
      <c r="J9" s="20" t="str">
        <f t="shared" si="6"/>
        <v>3</v>
      </c>
      <c r="K9" s="20" t="str">
        <f t="shared" si="7"/>
        <v>4</v>
      </c>
      <c r="L9" s="23" t="s">
        <v>7</v>
      </c>
      <c r="M9" s="21" t="s">
        <v>51</v>
      </c>
      <c r="N9" s="21">
        <v>0</v>
      </c>
      <c r="O9" s="21">
        <v>0</v>
      </c>
      <c r="P9" s="21">
        <v>0</v>
      </c>
      <c r="Q9" s="21">
        <v>0</v>
      </c>
      <c r="R9" s="21">
        <v>2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6</v>
      </c>
      <c r="Y9" s="21">
        <v>0.5</v>
      </c>
      <c r="Z9" s="21">
        <v>2558</v>
      </c>
      <c r="AA9" s="21">
        <v>3</v>
      </c>
    </row>
    <row r="10" spans="1:27" ht="16.5" customHeight="1" x14ac:dyDescent="0.2">
      <c r="C10" s="1"/>
    </row>
    <row r="11" spans="1:27" ht="16.5" customHeight="1" x14ac:dyDescent="0.2">
      <c r="C11" s="1"/>
    </row>
    <row r="12" spans="1:27" ht="16.5" customHeight="1" x14ac:dyDescent="0.2">
      <c r="C12" s="1"/>
    </row>
    <row r="13" spans="1:27" ht="16.5" customHeight="1" x14ac:dyDescent="0.2">
      <c r="C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ภาคเรียนที่_1_2558</vt:lpstr>
      <vt:lpstr>ภาคเรียนที่_2_2558</vt:lpstr>
      <vt:lpstr>ภาคฤดูร้อน_2558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2018-11-05T09:16:20Z</dcterms:created>
  <dcterms:modified xsi:type="dcterms:W3CDTF">2018-11-07T06:32:43Z</dcterms:modified>
</cp:coreProperties>
</file>