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9\"/>
    </mc:Choice>
  </mc:AlternateContent>
  <bookViews>
    <workbookView xWindow="0" yWindow="0" windowWidth="21600" windowHeight="9750" activeTab="1"/>
  </bookViews>
  <sheets>
    <sheet name="ภาคเรียนที่_1_2559" sheetId="1" r:id="rId1"/>
    <sheet name="ภาคเรียนที่_2_255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I2" i="2"/>
  <c r="J2" i="2"/>
  <c r="K2" i="2"/>
  <c r="K3" i="2"/>
  <c r="J3" i="2"/>
  <c r="I3" i="2"/>
  <c r="H3" i="2"/>
  <c r="AG4" i="1" l="1"/>
  <c r="AD4" i="1"/>
  <c r="AC4" i="1"/>
  <c r="AB4" i="1"/>
  <c r="AF4" i="1" s="1"/>
  <c r="AH4" i="1" s="1"/>
  <c r="K4" i="1"/>
  <c r="J4" i="1"/>
  <c r="I4" i="1"/>
  <c r="H4" i="1"/>
  <c r="AG3" i="1"/>
  <c r="AD3" i="1"/>
  <c r="AC3" i="1"/>
  <c r="AB3" i="1"/>
  <c r="AF3" i="1" s="1"/>
  <c r="AH3" i="1" s="1"/>
  <c r="K3" i="1"/>
  <c r="J3" i="1"/>
  <c r="I3" i="1"/>
  <c r="H3" i="1"/>
  <c r="AG2" i="1"/>
  <c r="AD2" i="1"/>
  <c r="AC2" i="1"/>
  <c r="AB2" i="1"/>
  <c r="AF2" i="1" s="1"/>
  <c r="AH2" i="1" s="1"/>
  <c r="K2" i="1"/>
  <c r="J2" i="1"/>
  <c r="I2" i="1"/>
  <c r="H2" i="1"/>
</calcChain>
</file>

<file path=xl/sharedStrings.xml><?xml version="1.0" encoding="utf-8"?>
<sst xmlns="http://schemas.openxmlformats.org/spreadsheetml/2006/main" count="104" uniqueCount="46">
  <si>
    <t>ดุษฎีบัณฑิต  ภาคปกติ</t>
  </si>
  <si>
    <t>สงขลา</t>
  </si>
  <si>
    <t>9901791</t>
  </si>
  <si>
    <t>ดุษฎีนิพนธ์</t>
  </si>
  <si>
    <t>บัณฑิตวิทยาลัย</t>
  </si>
  <si>
    <t>การพัฒนาที่ยั่งยืน</t>
  </si>
  <si>
    <t>40 (0-120-0)</t>
  </si>
  <si>
    <t xml:space="preserve">ARR </t>
  </si>
  <si>
    <t>8 (0-24-0)</t>
  </si>
  <si>
    <t>9901793</t>
  </si>
  <si>
    <t>9 (0-27-0)</t>
  </si>
  <si>
    <t>LEVELNAME</t>
  </si>
  <si>
    <t>CAMPUSNAME</t>
  </si>
  <si>
    <t>COURSECODE</t>
  </si>
  <si>
    <t>COURSENAME</t>
  </si>
  <si>
    <t>FACULTYNAME</t>
  </si>
  <si>
    <t>DEPARTMENTNAME</t>
  </si>
  <si>
    <t>SECTION</t>
  </si>
  <si>
    <t>credit</t>
  </si>
  <si>
    <t>Lecturing</t>
  </si>
  <si>
    <t>Practicing</t>
  </si>
  <si>
    <t>self-taught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</si>
  <si>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</si>
  <si>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</si>
  <si>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</si>
  <si>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</si>
  <si>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</si>
  <si>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</si>
  <si>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</si>
  <si>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</si>
  <si>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</si>
  <si>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</si>
  <si>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</si>
  <si>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</si>
  <si>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</si>
  <si>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</si>
  <si>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</si>
  <si>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</si>
  <si>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บรรยาย</t>
  </si>
  <si>
    <t>ปฏิบัติ</t>
  </si>
  <si>
    <t>ศึกษาด้วยตนเอง</t>
  </si>
  <si>
    <t>LEVEL-2</t>
  </si>
  <si>
    <t>คิดบรรยาย</t>
  </si>
  <si>
    <t>คิดปฏิบัติ</t>
  </si>
  <si>
    <t>Teaching hour</t>
  </si>
  <si>
    <t>หน่วยกิต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</si>
</sst>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u/>
      <sz val="12.1"/>
      <color theme="10"/>
      <name val="Tahoma"/>
      <family val="2"/>
      <charset val="222"/>
    </font>
    <font>
      <b/>
      <sz val="9"/>
      <color theme="1"/>
      <name val="Tahoma"/>
      <family val="2"/>
    </font>
    <font>
      <b/>
      <sz val="9"/>
      <color theme="1"/>
      <name val="Tahoma"/>
      <family val="2"/>
      <scheme val="major"/>
    </font>
    <font>
      <b/>
      <sz val="9"/>
      <color rgb="FF333333"/>
      <name val="Tahom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/>
    <xf numFmtId="2" fontId="0" fillId="0" borderId="0" xfId="0" applyNumberFormat="1" applyFont="1"/>
    <xf numFmtId="2" fontId="0" fillId="3" borderId="0" xfId="0" applyNumberFormat="1" applyFill="1"/>
    <xf numFmtId="2" fontId="0" fillId="0" borderId="0" xfId="0" applyNumberFormat="1"/>
    <xf numFmtId="0" fontId="2" fillId="4" borderId="0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3" borderId="0" xfId="0" applyFill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ct.longdo.com/search/cr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zoomScale="90" zoomScaleNormal="90" workbookViewId="0">
      <selection activeCell="C10" sqref="C10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34" ht="16.5" customHeight="1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s="7" t="s">
        <v>18</v>
      </c>
      <c r="I1" s="8" t="s">
        <v>19</v>
      </c>
      <c r="J1" s="8" t="s">
        <v>20</v>
      </c>
      <c r="K1" s="9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s="10" t="s">
        <v>38</v>
      </c>
      <c r="AC1" s="10" t="s">
        <v>39</v>
      </c>
      <c r="AD1" s="10" t="s">
        <v>40</v>
      </c>
      <c r="AE1" t="s">
        <v>41</v>
      </c>
      <c r="AF1" s="11" t="s">
        <v>42</v>
      </c>
      <c r="AG1" s="11" t="s">
        <v>43</v>
      </c>
      <c r="AH1" s="2" t="s">
        <v>44</v>
      </c>
    </row>
    <row r="2" spans="1:34" ht="16.5" customHeight="1" x14ac:dyDescent="0.2">
      <c r="A2" t="s">
        <v>0</v>
      </c>
      <c r="B2" t="s">
        <v>1</v>
      </c>
      <c r="C2" s="1" t="s">
        <v>2</v>
      </c>
      <c r="D2" t="s">
        <v>3</v>
      </c>
      <c r="E2" t="s">
        <v>4</v>
      </c>
      <c r="F2" t="s">
        <v>5</v>
      </c>
      <c r="G2">
        <v>1</v>
      </c>
      <c r="H2" t="str">
        <f>LEFT(L2,2)</f>
        <v>40</v>
      </c>
      <c r="I2" s="3" t="str">
        <f>MID(L2,5,1)</f>
        <v>0</v>
      </c>
      <c r="J2" s="3" t="str">
        <f>MID(L2,7,3)</f>
        <v>120</v>
      </c>
      <c r="K2" s="3" t="str">
        <f>MID(L2,11,1)</f>
        <v>0</v>
      </c>
      <c r="L2" t="s">
        <v>6</v>
      </c>
      <c r="M2" t="s">
        <v>7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40</v>
      </c>
      <c r="Y2">
        <v>3.33</v>
      </c>
      <c r="Z2">
        <v>2559</v>
      </c>
      <c r="AA2">
        <v>1</v>
      </c>
      <c r="AB2" s="4" t="str">
        <f>MID(L2,5,1)</f>
        <v>0</v>
      </c>
      <c r="AC2" s="4" t="str">
        <f>MID(L2,7,3)</f>
        <v>120</v>
      </c>
      <c r="AD2" s="4" t="str">
        <f>MID(L2,11,1)</f>
        <v>0</v>
      </c>
      <c r="AE2" t="s">
        <v>0</v>
      </c>
      <c r="AF2" s="5">
        <f t="shared" ref="AF2:AF4" si="0">AB2*(10/6)</f>
        <v>0</v>
      </c>
      <c r="AG2" s="5">
        <f t="shared" ref="AG2:AG4" si="1">AC2*(10/18)</f>
        <v>66.666666666666671</v>
      </c>
      <c r="AH2" s="6">
        <f t="shared" ref="AH2:AH4" si="2">AF2+AG2</f>
        <v>66.666666666666671</v>
      </c>
    </row>
    <row r="3" spans="1:34" ht="16.5" customHeight="1" x14ac:dyDescent="0.2">
      <c r="A3" t="s">
        <v>0</v>
      </c>
      <c r="B3" t="s">
        <v>1</v>
      </c>
      <c r="C3" s="1" t="s">
        <v>2</v>
      </c>
      <c r="D3" t="s">
        <v>3</v>
      </c>
      <c r="E3" t="s">
        <v>4</v>
      </c>
      <c r="F3" t="s">
        <v>5</v>
      </c>
      <c r="G3">
        <v>1</v>
      </c>
      <c r="H3" t="str">
        <f t="shared" ref="H3:H4" si="3">LEFT(L3,1)</f>
        <v>8</v>
      </c>
      <c r="I3" s="3" t="str">
        <f t="shared" ref="I3:I4" si="4">MID(L3,4,1)</f>
        <v>0</v>
      </c>
      <c r="J3" s="3" t="str">
        <f>MID(L3,6,2)</f>
        <v>24</v>
      </c>
      <c r="K3" s="3" t="str">
        <f>MID(L3,9,1)</f>
        <v>0</v>
      </c>
      <c r="L3" t="s">
        <v>8</v>
      </c>
      <c r="M3" t="s">
        <v>7</v>
      </c>
      <c r="N3">
        <v>4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7</v>
      </c>
      <c r="X3">
        <v>56</v>
      </c>
      <c r="Y3">
        <v>4.67</v>
      </c>
      <c r="Z3">
        <v>2559</v>
      </c>
      <c r="AA3">
        <v>1</v>
      </c>
      <c r="AB3" s="4" t="str">
        <f t="shared" ref="AB3:AB4" si="5">MID(L3,4,1)</f>
        <v>0</v>
      </c>
      <c r="AC3" s="4" t="str">
        <f t="shared" ref="AC3:AC4" si="6">MID(L3,6,2)</f>
        <v>24</v>
      </c>
      <c r="AD3" s="4" t="str">
        <f t="shared" ref="AD3:AD4" si="7">MID(L3,9,1)</f>
        <v>0</v>
      </c>
      <c r="AE3" t="s">
        <v>0</v>
      </c>
      <c r="AF3" s="5">
        <f t="shared" si="0"/>
        <v>0</v>
      </c>
      <c r="AG3" s="5">
        <f t="shared" si="1"/>
        <v>13.333333333333334</v>
      </c>
      <c r="AH3" s="6">
        <f t="shared" si="2"/>
        <v>13.333333333333334</v>
      </c>
    </row>
    <row r="4" spans="1:34" ht="16.5" customHeight="1" x14ac:dyDescent="0.2">
      <c r="A4" t="s">
        <v>0</v>
      </c>
      <c r="B4" t="s">
        <v>1</v>
      </c>
      <c r="C4" s="1" t="s">
        <v>9</v>
      </c>
      <c r="D4" t="s">
        <v>3</v>
      </c>
      <c r="E4" t="s">
        <v>4</v>
      </c>
      <c r="F4" t="s">
        <v>5</v>
      </c>
      <c r="G4">
        <v>1</v>
      </c>
      <c r="H4" t="str">
        <f t="shared" si="3"/>
        <v>9</v>
      </c>
      <c r="I4" s="3" t="str">
        <f t="shared" si="4"/>
        <v>0</v>
      </c>
      <c r="J4" s="3" t="str">
        <f>MID(L4,6,2)</f>
        <v>27</v>
      </c>
      <c r="K4" s="3" t="str">
        <f>MID(L4,9,1)</f>
        <v>0</v>
      </c>
      <c r="L4" t="s">
        <v>10</v>
      </c>
      <c r="M4" t="s">
        <v>7</v>
      </c>
      <c r="N4">
        <v>7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7</v>
      </c>
      <c r="X4">
        <v>63</v>
      </c>
      <c r="Y4">
        <v>5.25</v>
      </c>
      <c r="Z4">
        <v>2559</v>
      </c>
      <c r="AA4">
        <v>1</v>
      </c>
      <c r="AB4" s="4" t="str">
        <f t="shared" si="5"/>
        <v>0</v>
      </c>
      <c r="AC4" s="4" t="str">
        <f t="shared" si="6"/>
        <v>27</v>
      </c>
      <c r="AD4" s="4" t="str">
        <f t="shared" si="7"/>
        <v>0</v>
      </c>
      <c r="AE4" t="s">
        <v>0</v>
      </c>
      <c r="AF4" s="5">
        <f t="shared" si="0"/>
        <v>0</v>
      </c>
      <c r="AG4" s="5">
        <f t="shared" si="1"/>
        <v>15</v>
      </c>
      <c r="AH4" s="6">
        <f t="shared" si="2"/>
        <v>15</v>
      </c>
    </row>
    <row r="5" spans="1:34" ht="16.5" customHeight="1" x14ac:dyDescent="0.2">
      <c r="C5" s="1"/>
      <c r="H5" s="2"/>
      <c r="I5" s="2"/>
      <c r="J5" s="2"/>
      <c r="K5" s="2"/>
    </row>
    <row r="6" spans="1:34" ht="16.5" customHeight="1" x14ac:dyDescent="0.2">
      <c r="C6" s="1"/>
      <c r="H6" s="2"/>
      <c r="I6" s="2"/>
      <c r="J6" s="2"/>
      <c r="K6" s="2"/>
    </row>
  </sheetData>
  <hyperlinks>
    <hyperlink ref="H1" r:id="rId1" display="http://dict.longdo.com/search/cred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"/>
  <sheetViews>
    <sheetView tabSelected="1" zoomScale="90" zoomScaleNormal="90" workbookViewId="0">
      <selection sqref="A1:XFD1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s="2" t="s">
        <v>45</v>
      </c>
      <c r="I1" s="2" t="s">
        <v>38</v>
      </c>
      <c r="J1" s="2" t="s">
        <v>39</v>
      </c>
      <c r="K1" s="2" t="s">
        <v>40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s="2" t="s">
        <v>36</v>
      </c>
      <c r="AA1" t="s">
        <v>37</v>
      </c>
    </row>
    <row r="2" spans="1:27" ht="16.5" customHeight="1" x14ac:dyDescent="0.2">
      <c r="A2" t="s">
        <v>0</v>
      </c>
      <c r="B2" t="s">
        <v>1</v>
      </c>
      <c r="C2" s="1" t="s">
        <v>2</v>
      </c>
      <c r="D2" t="s">
        <v>3</v>
      </c>
      <c r="E2" t="s">
        <v>4</v>
      </c>
      <c r="F2" t="s">
        <v>5</v>
      </c>
      <c r="G2">
        <v>1</v>
      </c>
      <c r="H2" s="2" t="str">
        <f t="shared" ref="H2:H3" si="0">LEFT(L2,1)</f>
        <v>8</v>
      </c>
      <c r="I2" s="2" t="str">
        <f t="shared" ref="I2:I3" si="1">MID(L2,4,1)</f>
        <v>0</v>
      </c>
      <c r="J2" s="2" t="str">
        <f t="shared" ref="J2:J3" si="2">MID(L2,6,2)</f>
        <v>24</v>
      </c>
      <c r="K2" s="2" t="str">
        <f t="shared" ref="K2:K3" si="3">MID(L2,9,1)</f>
        <v>0</v>
      </c>
      <c r="L2" t="s">
        <v>8</v>
      </c>
      <c r="M2" t="s">
        <v>7</v>
      </c>
      <c r="N2">
        <v>2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5</v>
      </c>
      <c r="X2">
        <v>40</v>
      </c>
      <c r="Y2">
        <v>3.33</v>
      </c>
      <c r="Z2">
        <v>2559</v>
      </c>
      <c r="AA2">
        <v>2</v>
      </c>
    </row>
    <row r="3" spans="1:27" ht="16.5" customHeight="1" x14ac:dyDescent="0.2">
      <c r="A3" t="s">
        <v>0</v>
      </c>
      <c r="B3" t="s">
        <v>1</v>
      </c>
      <c r="C3" s="1" t="s">
        <v>9</v>
      </c>
      <c r="D3" t="s">
        <v>3</v>
      </c>
      <c r="E3" t="s">
        <v>4</v>
      </c>
      <c r="F3" t="s">
        <v>5</v>
      </c>
      <c r="G3">
        <v>1</v>
      </c>
      <c r="H3" s="2" t="str">
        <f t="shared" si="0"/>
        <v>9</v>
      </c>
      <c r="I3" s="2" t="str">
        <f t="shared" si="1"/>
        <v>0</v>
      </c>
      <c r="J3" s="2" t="str">
        <f t="shared" si="2"/>
        <v>27</v>
      </c>
      <c r="K3" s="2" t="str">
        <f t="shared" si="3"/>
        <v>0</v>
      </c>
      <c r="L3" t="s">
        <v>10</v>
      </c>
      <c r="M3" t="s">
        <v>7</v>
      </c>
      <c r="N3">
        <v>2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2</v>
      </c>
      <c r="X3">
        <v>18</v>
      </c>
      <c r="Y3">
        <v>1.5</v>
      </c>
      <c r="Z3">
        <v>2559</v>
      </c>
      <c r="AA3">
        <v>2</v>
      </c>
    </row>
    <row r="4" spans="1:27" ht="16.5" customHeight="1" x14ac:dyDescent="0.2">
      <c r="C4" s="1"/>
      <c r="H4" s="2"/>
      <c r="I4" s="2"/>
      <c r="J4" s="2"/>
      <c r="K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ภาคเรียนที่_1_2559</vt:lpstr>
      <vt:lpstr>ภาคเรียนที่_2_2559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2018-11-05T08:33:05Z</dcterms:created>
  <dcterms:modified xsi:type="dcterms:W3CDTF">2018-11-07T03:59:27Z</dcterms:modified>
</cp:coreProperties>
</file>