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 activeTab="2"/>
  </bookViews>
  <sheets>
    <sheet name="ภาคเรียนที่_1_2558" sheetId="1" r:id="rId1"/>
    <sheet name="ภาคเรียนที่_2_2558" sheetId="2" r:id="rId2"/>
    <sheet name="ภาคฤดูร้อน_255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J11" i="3"/>
  <c r="I11" i="3"/>
  <c r="H11" i="3"/>
  <c r="K10" i="3"/>
  <c r="J10" i="3"/>
  <c r="I10" i="3"/>
  <c r="H10" i="3"/>
  <c r="K8" i="3" l="1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98" i="2" l="1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3" i="2"/>
  <c r="J93" i="2"/>
  <c r="I93" i="2"/>
  <c r="H93" i="2"/>
  <c r="K91" i="2" l="1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4" i="2"/>
  <c r="J4" i="2"/>
  <c r="I4" i="2"/>
  <c r="H4" i="2"/>
  <c r="K3" i="2"/>
  <c r="J3" i="2"/>
  <c r="I3" i="2"/>
  <c r="H3" i="2"/>
  <c r="K2" i="2"/>
  <c r="J2" i="2"/>
  <c r="I2" i="2"/>
  <c r="H2" i="2"/>
  <c r="K116" i="1" l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8" i="1" l="1"/>
  <c r="J98" i="1"/>
  <c r="I98" i="1"/>
  <c r="H98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<sst xmlns="http://schemas.openxmlformats.org/spreadsheetml/2006/main" count="1774" uniqueCount="400">
  <si>
    <t>ปริญญาตรี ภาคปกติ</t>
  </si>
  <si>
    <t>สงขลา</t>
  </si>
  <si>
    <t>0000152</t>
  </si>
  <si>
    <t>วิทยาการสุขภาพเพื่อคุณภาพชีวิต</t>
  </si>
  <si>
    <t>คณะวิทยาการสุขภาพและการกีฬา</t>
  </si>
  <si>
    <t>ศึกษาทั่วไป (สังกัดวิทยาการสุขภาพฯและศึกษาศาสตร์)</t>
  </si>
  <si>
    <t>3 (3-0-6)</t>
  </si>
  <si>
    <t>ชไมพร ทองเพชร,ธนวรรณ บัวเจริญ,ธนาวัฒน์ รักกมล,วิไลพิน ทองประเสริฐ,สุตตมา สุวรรณมณี,อรพิน ทิพย์เดช</t>
  </si>
  <si>
    <t>พัทลุง</t>
  </si>
  <si>
    <t>ชำนาญ ชินสีห์,ปัทมา รักเกื้อ,พิริยะลักษณ์ เพชรห้วยลึก,วิทยา เหมพันธ์,สุตตมา สุวรรณมณี,สุภาพร เมฆสวี,เชาวลักษณ์ ฤทธิสรไกร,เสาวนีย์ สังข์แก้ว</t>
  </si>
  <si>
    <t>0500201</t>
  </si>
  <si>
    <t>การดูแลสุขภาพเบื้องต้น</t>
  </si>
  <si>
    <t>วิชาพื้นฐานด้านวิทยาการสุขภาพ</t>
  </si>
  <si>
    <t>2 (2-0-4)</t>
  </si>
  <si>
    <t>ปัทมา รักเกื้อ,สุตตมา สุวรรณมณี,เชาวลักษณ์ ฤทธิสรไกร</t>
  </si>
  <si>
    <t>0500305</t>
  </si>
  <si>
    <t>ชีวสถิติเบื้องต้น</t>
  </si>
  <si>
    <t>3 (2-2-5)</t>
  </si>
  <si>
    <t>ปุญญพัฒน์ ไชยเมล์,สมเกียรติยศ วรเดช,สุภาพร เมฆสวี</t>
  </si>
  <si>
    <t>0500306</t>
  </si>
  <si>
    <t>การวิจัยเบื้องต้นสำหรับวิทยาศาสตร์สุขภาพ</t>
  </si>
  <si>
    <t>ชำนาญ ชินสีห์,ปุญญพัฒน์ ไชยเมล์,โสมศิริ เดชารัตน์</t>
  </si>
  <si>
    <t>0500307</t>
  </si>
  <si>
    <t>สุขภาพชุมชน</t>
  </si>
  <si>
    <t>2 (1-2-3)</t>
  </si>
  <si>
    <t>กฤตยา เพชรจันทร์,ชไมพร ทองเพชร,ธนวรรณ บัวเจริญ,ศิริรัตน์ ศรีรักษา</t>
  </si>
  <si>
    <t>0501201</t>
  </si>
  <si>
    <t>การสาธารณสุขเบื้องต้น</t>
  </si>
  <si>
    <t>สาธารณสุขศาสตร์</t>
  </si>
  <si>
    <t>สมเกียรติยศ วรเดช</t>
  </si>
  <si>
    <t>0501211</t>
  </si>
  <si>
    <t>สุขศึกษาและพฤติกรรมสุขภาพ</t>
  </si>
  <si>
    <t>ปัทมา รักเกื้อ,สุตตมา สุวรรณมณี,เสาวนีย์ สังข์แก้ว</t>
  </si>
  <si>
    <t>0501212</t>
  </si>
  <si>
    <t>สังคมศาสตร์สาธารณสุข</t>
  </si>
  <si>
    <t>ดุษณีย์ สุวรรณคง,เชาวลักษณ์ ฤทธิสรไกร</t>
  </si>
  <si>
    <t>0501213</t>
  </si>
  <si>
    <t>สุขภาพจิต</t>
  </si>
  <si>
    <t>วัลลภา เชยบัวแก้ว  คชภักดี,เสาวนีย์ สังข์แก้ว</t>
  </si>
  <si>
    <t>0501311</t>
  </si>
  <si>
    <t>อนามัยโรงเรียน</t>
  </si>
  <si>
    <t>2 (1-3-2)</t>
  </si>
  <si>
    <t>ดุษณีย์ สุวรรณคง</t>
  </si>
  <si>
    <t>0501313</t>
  </si>
  <si>
    <t>การให้คำปรึกษาทางสุขภาพ</t>
  </si>
  <si>
    <t>เสาวนีย์ สังข์แก้ว</t>
  </si>
  <si>
    <t>0501322</t>
  </si>
  <si>
    <t>การจัดการระบบสาธารณสุข</t>
  </si>
  <si>
    <t>0501323</t>
  </si>
  <si>
    <t>เทคโนโลยีเพื่อการจัดการด้านสาธารณสุข</t>
  </si>
  <si>
    <t>ปุญญพัฒน์ ไชยเมล์,สุตตมา สุวรรณมณี,เสริมศักดิ์ ขุนพล</t>
  </si>
  <si>
    <t>0501342</t>
  </si>
  <si>
    <t>การบริการและปฏิบัติการทางการแพทย์เบื้องต้น</t>
  </si>
  <si>
    <t>3 (2-3-4)</t>
  </si>
  <si>
    <t>จารุรัตน์ ปัญโญ,ดุษณีย์ สุวรรณคง,ปัทมา รักเกื้อ,พิริยะลักษณ์ เพชรห้วยลึก,เสาวนีย์ สังข์แก้ว</t>
  </si>
  <si>
    <t>0501347</t>
  </si>
  <si>
    <t>เพศศึกษา</t>
  </si>
  <si>
    <t>พิริยะลักษณ์ เพชรห้วยลึก</t>
  </si>
  <si>
    <t>0501351</t>
  </si>
  <si>
    <t>โรคติดต่อและไม่ติดต่อ</t>
  </si>
  <si>
    <t>ดุษณีย์ สุวรรณคง,พิริยะลักษณ์ เพชรห้วยลึก,เสาวนีย์ สังข์แก้ว</t>
  </si>
  <si>
    <t>0501352</t>
  </si>
  <si>
    <t>ระบาดวิทยา</t>
  </si>
  <si>
    <t>วันลภ ดิษสุวรรณ์</t>
  </si>
  <si>
    <t>0501353</t>
  </si>
  <si>
    <t>เภสัชสาธารณสุข</t>
  </si>
  <si>
    <t>จารุรัตน์ ปัญโญ</t>
  </si>
  <si>
    <t>0501354</t>
  </si>
  <si>
    <t>สุขาภิบาลอาหาร</t>
  </si>
  <si>
    <t>0501421</t>
  </si>
  <si>
    <t>การพัฒนาคุณภาพทางสาธารณสุข</t>
  </si>
  <si>
    <t>วัลลภา เชยบัวแก้ว  คชภักดี</t>
  </si>
  <si>
    <t>0501422</t>
  </si>
  <si>
    <t>การบริหารเชิงกลยุทธ์ทางสาธารณสุข</t>
  </si>
  <si>
    <t>0501423</t>
  </si>
  <si>
    <t>เศรษฐศาสตร์สาธารณสุข</t>
  </si>
  <si>
    <t>0501424</t>
  </si>
  <si>
    <t>นโยบายสาธารณะเพื่อสุขภาพ</t>
  </si>
  <si>
    <t>0501461</t>
  </si>
  <si>
    <t>สัมมนาในงานสาธารณสุข</t>
  </si>
  <si>
    <t>1 (0-3-0)</t>
  </si>
  <si>
    <t>จารุรัตน์ ปัญโญ,ชไมพร ทองเพชร,ดุษณีย์ สุวรรณคง,ปัทมา รักเกื้อ,ปุญญพัฒน์ ไชยเมล์,พิริยะลักษณ์ เพชรห้วยลึก,วันลภ ดิษสุวรรณ์,สมเกียรติยศ วรเดช,สุตตมา สุวรรณมณี,เชาวลักษณ์ ฤทธิสรไกร,เสาวนีย์ สังข์แก้ว</t>
  </si>
  <si>
    <t>0502211</t>
  </si>
  <si>
    <t>อนามัยสิ่งแวดล้อม</t>
  </si>
  <si>
    <t>สุขศาสตร์อุตสาหกรรมและความปลอดภัย</t>
  </si>
  <si>
    <t>โสมศิริ เดชารัตน์</t>
  </si>
  <si>
    <t>0502301</t>
  </si>
  <si>
    <t>หลักสุขศาสตร์อุตสาหกรรม</t>
  </si>
  <si>
    <t>ธนวรรณ บัวเจริญ,วันเพ็ญ ทองสุข</t>
  </si>
  <si>
    <t>0502302</t>
  </si>
  <si>
    <t>การป้องกันและควบคุมอัคคีภัย</t>
  </si>
  <si>
    <t>ธนาวัฒน์ รักกมล</t>
  </si>
  <si>
    <t>0502305</t>
  </si>
  <si>
    <t>การเก็บและการวิเคราะห์ตัวอย่างด้านสุขศาสตร์อุตสาหกรรม</t>
  </si>
  <si>
    <t>สุภาพร เมฆสวี</t>
  </si>
  <si>
    <t>0502331</t>
  </si>
  <si>
    <t>การยศาสตร์</t>
  </si>
  <si>
    <t>0502332</t>
  </si>
  <si>
    <t>สรีรวิทยาเกี่ยวกับสิ่งแวดล้อมและภาวะการทำงาน</t>
  </si>
  <si>
    <t>0502342</t>
  </si>
  <si>
    <t>กฎหมายด้านอาชีวอนามัย ความปลอดภัย และสิ่งแวดล้อม</t>
  </si>
  <si>
    <t>ธนวรรณ บัวเจริญ,วันเพ็ญ ทองสุข,โสมศิริ เดชารัตน์</t>
  </si>
  <si>
    <t>0502401</t>
  </si>
  <si>
    <t>การจัดการอุบัติภัยร้ายแรงในงานอุตสาหกรรม</t>
  </si>
  <si>
    <t>ธนวรรณ บัวเจริญ</t>
  </si>
  <si>
    <t>0502411</t>
  </si>
  <si>
    <t>การวิเคราะห์น้ำและน้ำเสีย</t>
  </si>
  <si>
    <t>0502421</t>
  </si>
  <si>
    <t>วิศวกรรมความปลอดภัยในงานอุตสาหกรรม</t>
  </si>
  <si>
    <t>0502422</t>
  </si>
  <si>
    <t>มลพิษอากาศและการระบายอากาศในงานอุตสาหกรรม</t>
  </si>
  <si>
    <t>วันเพ็ญ ทองสุข</t>
  </si>
  <si>
    <t>0502431</t>
  </si>
  <si>
    <t>อาชีวเวชศาสตร์</t>
  </si>
  <si>
    <t>ธนวรรณ บัวเจริญ,โสมศิริ เดชารัตน์</t>
  </si>
  <si>
    <t>0502432</t>
  </si>
  <si>
    <t>การบริการสุขภาพและส่งเสริมสุขภาพในสถานประกอบการ</t>
  </si>
  <si>
    <t>ธนวรรณ บัวเจริญ,ปัทมา รักเกื้อ</t>
  </si>
  <si>
    <t>0502441</t>
  </si>
  <si>
    <t>การบริหารจัดการทางอาชีวอนามัยและความปลอดภัย</t>
  </si>
  <si>
    <t>0502442</t>
  </si>
  <si>
    <t>การควบคุมคุณภาพสำหรับความปลอดภัย</t>
  </si>
  <si>
    <t>0502451</t>
  </si>
  <si>
    <t>สัมมนาสุขศาสตร์อุตสาหกรรมและความปลอดภัย</t>
  </si>
  <si>
    <t>ธนวรรณ บัวเจริญ,ธนาวัฒน์ รักกมล,วันเพ็ญ ทองสุข,สุภาพร เมฆสวี,โสมศิริ เดชารัตน์</t>
  </si>
  <si>
    <t>0503132</t>
  </si>
  <si>
    <t>ฟุตบอล</t>
  </si>
  <si>
    <t>วิทยาศาสตร์การกีฬา</t>
  </si>
  <si>
    <t>ดุสิต พรหมอ่อน</t>
  </si>
  <si>
    <t>0503144</t>
  </si>
  <si>
    <t>แอโรบิคดานซ์</t>
  </si>
  <si>
    <t>กฤตยา เพชรจันทร์</t>
  </si>
  <si>
    <t>0503146</t>
  </si>
  <si>
    <t>วู้ดบอล</t>
  </si>
  <si>
    <t>0503147</t>
  </si>
  <si>
    <t>มวยไทย</t>
  </si>
  <si>
    <t>ชำนาญ ชินสีห์</t>
  </si>
  <si>
    <t>0503152</t>
  </si>
  <si>
    <t>โยคะ</t>
  </si>
  <si>
    <t>วิทยา เหมพันธ์</t>
  </si>
  <si>
    <t>0503202</t>
  </si>
  <si>
    <t>การเรียนรู้ทักษะกลไก</t>
  </si>
  <si>
    <t>0503301</t>
  </si>
  <si>
    <t>กฎหมายและจริยธรรมทางกีฬา</t>
  </si>
  <si>
    <t>ศราวุธ อินทราพงษ์</t>
  </si>
  <si>
    <t>0503302</t>
  </si>
  <si>
    <t>เทคโนโลยีและนวัตกรรมสำหรับวิทยาศาสตร์การกีฬา</t>
  </si>
  <si>
    <t>0503311</t>
  </si>
  <si>
    <t>กายภาพบำบัดทางการกีฬา</t>
  </si>
  <si>
    <t>0503312</t>
  </si>
  <si>
    <t>โภชนศาสตร์การกีฬา</t>
  </si>
  <si>
    <t>0503313</t>
  </si>
  <si>
    <t>สรีรวิทยาการออกกำลังกาย 1</t>
  </si>
  <si>
    <t>0503332</t>
  </si>
  <si>
    <t>การเป็นผู้ฝึกและตัดสินกีฬาฟุตบอล</t>
  </si>
  <si>
    <t>0503347</t>
  </si>
  <si>
    <t>การเป็นผู้ฝึกและตัดสินกีฬามวยไทย</t>
  </si>
  <si>
    <t>0503411</t>
  </si>
  <si>
    <t>สังคมวิทยาการกีฬา</t>
  </si>
  <si>
    <t>0503412</t>
  </si>
  <si>
    <t>เวชศาสตร์การกีฬา</t>
  </si>
  <si>
    <t>ดุสิต พรหมอ่อน,วิทยา เหมพันธ์</t>
  </si>
  <si>
    <t>0503413</t>
  </si>
  <si>
    <t>สัมมนาทางวิทยาศาสตร์การกีฬา</t>
  </si>
  <si>
    <t>0503414</t>
  </si>
  <si>
    <t>การจัดการกีฬา</t>
  </si>
  <si>
    <t>0503415</t>
  </si>
  <si>
    <t>การจัดการการท่องเที่ยวทางการกีฬาและนันทนาการ</t>
  </si>
  <si>
    <t>0503421</t>
  </si>
  <si>
    <t>เทคนิคทางจิตวิทยาการกีฬา</t>
  </si>
  <si>
    <t>0505131</t>
  </si>
  <si>
    <t>เภสัชกรรมไทย 1</t>
  </si>
  <si>
    <t>การแพทย์แผนไทย</t>
  </si>
  <si>
    <t>กุสุมาลย์ น้อยผา,ศิริรัตน์ ศรีรักษา</t>
  </si>
  <si>
    <t>0505201</t>
  </si>
  <si>
    <t>พยาธิสรีรวิทยาการแพทย์แผนไทย 2</t>
  </si>
  <si>
    <t>กุสุมาลย์ น้อยผา</t>
  </si>
  <si>
    <t>0505221</t>
  </si>
  <si>
    <t>เวชกรรมไทย 1</t>
  </si>
  <si>
    <t>ชวนชม ขุนเอียด,ชัยศิลป์ ดำด้วง,สุกาญจนา กำลังมาก</t>
  </si>
  <si>
    <t>0505231</t>
  </si>
  <si>
    <t>เภสัชกรรมไทย 3</t>
  </si>
  <si>
    <t>กุสุมาลย์ น้อยผา,ชวนชม ขุนเอียด,ศิริรัตน์ ศรีรักษา,เกรียงไกร บรรจงเมือง</t>
  </si>
  <si>
    <t>0505241</t>
  </si>
  <si>
    <t>การผดุงครรภ์ไทย 1</t>
  </si>
  <si>
    <t>ศิริรัตน์ ศรีรักษา</t>
  </si>
  <si>
    <t>0505251</t>
  </si>
  <si>
    <t>การนวดไทย 1</t>
  </si>
  <si>
    <t>3 (1-6-2)</t>
  </si>
  <si>
    <t>ชวนชม ขุนเอียด,ศิริรัตน์ ศรีรักษา,สุกาญจนา กำลังมาก,เกรียงไกร บรรจงเมือง</t>
  </si>
  <si>
    <t>0505301</t>
  </si>
  <si>
    <t>พื้นฐานเภสัชวิทยาและพิษวิทยา</t>
  </si>
  <si>
    <t>0505312</t>
  </si>
  <si>
    <t>กฎหมายและจรรยาบรรณวิชาชีพแพทย์แผนไทย</t>
  </si>
  <si>
    <t>ธนากร โกมลวานิช,สุกาญจนา กำลังมาก,เกรียงไกร บรรจงเมือง</t>
  </si>
  <si>
    <t>0505315</t>
  </si>
  <si>
    <t>การแพทย์ทางเลือก</t>
  </si>
  <si>
    <t>ชวนชม ขุนเอียด,ศิริรัตน์ ศรีรักษา,สุกาญจนา กำลังมาก</t>
  </si>
  <si>
    <t>0505321</t>
  </si>
  <si>
    <t>เวชกรรมไทย 3</t>
  </si>
  <si>
    <t>0505331</t>
  </si>
  <si>
    <t>การพัฒนาอุตสาหกรรมแพทย์แผนไทย</t>
  </si>
  <si>
    <t>กุสุมาลย์ น้อยผา,สุกาญจนา กำลังมาก</t>
  </si>
  <si>
    <t>0505351</t>
  </si>
  <si>
    <t>การนวดไทย 3</t>
  </si>
  <si>
    <t>เกรียงไกร บรรจงเมือง</t>
  </si>
  <si>
    <t>0505412</t>
  </si>
  <si>
    <t>การบริหารงานทางด้านธุรกิจสุขภาพ</t>
  </si>
  <si>
    <t>กุสุมาลย์ น้อยผา,ชวนชม ขุนเอียด,ศิริรัตน์ ศรีรักษา,สุกาญจนา กำลังมาก,เกรียงไกร บรรจงเมือง</t>
  </si>
  <si>
    <t>0505421</t>
  </si>
  <si>
    <t>ไทยเมดิคัลสปา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</si>
  <si>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</si>
  <si>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</si>
  <si>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</si>
  <si>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</si>
  <si>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</si>
  <si>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</si>
  <si>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</si>
  <si>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</si>
  <si>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</si>
  <si>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</si>
  <si>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 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</si>
  <si>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</si>
  <si>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</si>
  <si>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</si>
  <si>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</si>
  <si>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</si>
  <si>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</si>
  <si>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</si>
  <si>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</si>
  <si>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</si>
  <si>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</si>
  <si>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</si>
  <si>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</si>
  <si>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</si>
  <si>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</si>
  <si>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</si>
  <si>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</si>
  <si>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ภาคสมทบ</t>
  </si>
  <si>
    <t>บัณฑิตศึกษาภาคปกติ</t>
  </si>
  <si>
    <t>0504511</t>
  </si>
  <si>
    <t>สังคมศาสตร์และพฤติกรรมศาสตร์สุขภาพ</t>
  </si>
  <si>
    <t>การจัดการระบบสุขภาพ</t>
  </si>
  <si>
    <t>0504512</t>
  </si>
  <si>
    <t>ระบาดวิทยาขั้นสูง</t>
  </si>
  <si>
    <t>วันลภ ดิษสุวรรณ์,สุภาพร เมฆสวี</t>
  </si>
  <si>
    <t>0504513</t>
  </si>
  <si>
    <t>สถิติและการวิจัยในระบบสุขภาพ 1</t>
  </si>
  <si>
    <t>ปุญญพัฒน์ ไชยเมล์,สมเกียรติยศ วรเดช</t>
  </si>
  <si>
    <t>0504521</t>
  </si>
  <si>
    <t>วัลลภา เชยบัวแก้ว  คชภักดี,สมเกียรติยศ วรเดช</t>
  </si>
  <si>
    <t>0504524</t>
  </si>
  <si>
    <t>การพัฒนาองค์กรแห่งการเรียนรู้ในระบบสุขภาพ</t>
  </si>
  <si>
    <t>วัลลภา เชยบัวแก้ว  คชภักดี,วิทยา เหมพันธ์</t>
  </si>
  <si>
    <t>0504631</t>
  </si>
  <si>
    <t>การสัมมนาประเด็นการจัดการระบบสุขภาพ</t>
  </si>
  <si>
    <t>ดุษณีย์ สุวรรณคง,ปุญญพัฒน์ ไชยเมล์,วันลภ ดิษสุวรรณ์,วัลลภา เชยบัวแก้ว  คชภักดี,สมเกียรติยศ วรเดช</t>
  </si>
  <si>
    <t>0504632</t>
  </si>
  <si>
    <t>การวิจัยเชิงคุณภาพในระบบสุขภาพ</t>
  </si>
  <si>
    <t>0504641</t>
  </si>
  <si>
    <t>ปฏิบัติการการจัดการระบบสุขภาพ</t>
  </si>
  <si>
    <t>2 (1-3-5)</t>
  </si>
  <si>
    <t>0504651</t>
  </si>
  <si>
    <t>วิทยานิพนธ์</t>
  </si>
  <si>
    <t>6 (0-18-0)</t>
  </si>
  <si>
    <t>กุสุมาลย์ น้อยผา,ดุษณีย์ สุวรรณคง,ปุญญพัฒน์ ไชยเมล์,วันลภ ดิษสุวรรณ์,วัลลภา เชยบัวแก้ว  คชภักดี,วิทยา เหมพันธ์,สมเกียรติยศ วรเดช,สุภาพร เมฆสวี,โสมศิริ เดชารัตน์</t>
  </si>
  <si>
    <t>บัณฑิตศึกษาภาคพิเศษ</t>
  </si>
  <si>
    <t>ชไมพร ทองเพชร,ธนวรรณ บัวเจริญ,ปัทมา รักเกื้อ,วันเพ็ญ ทองสุข,วิไลพิน ทองประเสริฐ,สุตตมา สุวรรณมณี,อรพิน ทิพย์เดช,เสาวนีย์ สังข์แก้ว</t>
  </si>
  <si>
    <t>ชำนาญ ชินสีห์,ธนวรรณ บัวเจริญ,ปัทมา รักเกื้อ,พิริยะลักษณ์ เพชรห้วยลึก,วิทยา เหมพันธ์,สุตตมา สุวรรณมณี,เชาวลักษณ์ ฤทธิสรไกร,เสาวนีย์ สังข์แก้ว</t>
  </si>
  <si>
    <t>0500203</t>
  </si>
  <si>
    <t>โภชนศาสตร์</t>
  </si>
  <si>
    <t>ดุษณีย์ สุวรรณคง,ปัทมา รักเกื้อ,พิริยะลักษณ์ เพชรห้วยลึก</t>
  </si>
  <si>
    <t>0500204</t>
  </si>
  <si>
    <t>ภาษาอังกฤษสำหรับวิทยาศาสตร์สุขภาพ</t>
  </si>
  <si>
    <t>อรรัมภา มะลิ</t>
  </si>
  <si>
    <t>0501202</t>
  </si>
  <si>
    <t>ประชากรศึกษาในงานสาธารณสุข</t>
  </si>
  <si>
    <t>0501241</t>
  </si>
  <si>
    <t>การสร้างเสริมสุขภาพองค์รวม</t>
  </si>
  <si>
    <t>สุตตมา สุวรรณมณี</t>
  </si>
  <si>
    <t>เชาวลักษณ์ ฤทธิสรไกร</t>
  </si>
  <si>
    <t>0501312</t>
  </si>
  <si>
    <t>สุขภาพผู้บริโภค</t>
  </si>
  <si>
    <t>จารุรัตน์ ปัญโญ,พิริยะลักษณ์ เพชรห้วยลึก</t>
  </si>
  <si>
    <t>0501331</t>
  </si>
  <si>
    <t>การวิจัยทางสาธารณสุข</t>
  </si>
  <si>
    <t>ปุญญพัฒน์ ไชยเมล์</t>
  </si>
  <si>
    <t>0501341</t>
  </si>
  <si>
    <t>การพัฒนาสุขภาพชุมชน</t>
  </si>
  <si>
    <t>ปุญญพัฒน์ ไชยเมล์,สมเกียรติยศ วรเดช,สุตตมา สุวรรณมณี</t>
  </si>
  <si>
    <t>0501344</t>
  </si>
  <si>
    <t>การดูแลสุขภาพที่บ้าน</t>
  </si>
  <si>
    <t>ดุษณีย์ สุวรรณคง,เสาวนีย์ สังข์แก้ว</t>
  </si>
  <si>
    <t>ปัทมา รักเกื้อ</t>
  </si>
  <si>
    <t>0501345</t>
  </si>
  <si>
    <t>อนามัยครอบครัว</t>
  </si>
  <si>
    <t>พิริยะลักษณ์ เพชรห้วยลึก,สุตตมา สุวรรณมณี</t>
  </si>
  <si>
    <t>0501462</t>
  </si>
  <si>
    <t>ประสบการณ์วิชาชีพสาธารณสุข</t>
  </si>
  <si>
    <t>จารุรัตน์ ปัญโญ,ดุษณีย์ สุวรรณคง,ปัทมา รักเกื้อ,ปุญญพัฒน์ ไชยเมล์,พิริยะลักษณ์ เพชรห้วยลึก,วันลภ ดิษสุวรรณ์,สมเกียรติยศ วรเดช,สุตตมา สุวรรณมณี,เชาวลักษณ์ ฤทธิสรไกร,เสาวนีย์ สังข์แก้ว</t>
  </si>
  <si>
    <t>0502201</t>
  </si>
  <si>
    <t>อาชีวอนามัยและความปลอดภัยเบื้องต้น</t>
  </si>
  <si>
    <t>ธนวรรณ บัวเจริญ,ธนาวัฒน์ รักกมล,วันเพ็ญ ทองสุข</t>
  </si>
  <si>
    <t>0502303</t>
  </si>
  <si>
    <t>หลักความปลอดภัยในงานอุตสาหกรรม</t>
  </si>
  <si>
    <t>0502304</t>
  </si>
  <si>
    <t>กระบวนการผลิตทางอุตสาหกรรมและอันตราย</t>
  </si>
  <si>
    <t>ธนวรรณ บัวเจริญ,สุภาพร เมฆสวี</t>
  </si>
  <si>
    <t>0502312</t>
  </si>
  <si>
    <t>การประเมินผลกระทบทางสุขภาพและสิ่งแวดล้อม</t>
  </si>
  <si>
    <t>0502321</t>
  </si>
  <si>
    <t>พื้นฐานวิศวกรรมสำหรับสุขศาสตร์อุตสาหกรรมและความปลอดภัย</t>
  </si>
  <si>
    <t>กฤษฎา พัชรสิทธิ์,นันทพันธ์ นภัทรานันทน์,รวมพร นิคม,สุภาพร เมฆสวี,อนิดา เพ็ชรแก้ว,โชคชัย เหมือนมาศ</t>
  </si>
  <si>
    <t>0502322</t>
  </si>
  <si>
    <t>การเขียนแบบวิศวกรรม</t>
  </si>
  <si>
    <t>กฤษฎา พัชรสิทธิ์,จตุพร แก้วอ่อน,ธนาวัฒน์ รักกมล,พลกฤษณ์ คล้ายวิตภัทร,อนิดา เพ็ชรแก้ว</t>
  </si>
  <si>
    <t>0502333</t>
  </si>
  <si>
    <t>พิษวิทยาด้านอาชีวอนามัยและสิ่งแวดล้อม</t>
  </si>
  <si>
    <t>0502341</t>
  </si>
  <si>
    <t>การประเมินและบริหารความเสี่ยงในงานอุตสาหกรรม</t>
  </si>
  <si>
    <t>ธนวรรณ บัวเจริญ,ธนาวัฒน์ รักกมล</t>
  </si>
  <si>
    <t>0502452</t>
  </si>
  <si>
    <t>สหกิจศึกษา</t>
  </si>
  <si>
    <t>0502453</t>
  </si>
  <si>
    <t>ฝึกประสบการณ์วิชาชีพสุขสาสตร์อุตสาหกรรมและความปลอดภัย</t>
  </si>
  <si>
    <t>0503101</t>
  </si>
  <si>
    <t>วิทยาศาสตร์การกีฬาเบื้องต้น</t>
  </si>
  <si>
    <t>0503134</t>
  </si>
  <si>
    <t>เทนนิส</t>
  </si>
  <si>
    <t>0503136</t>
  </si>
  <si>
    <t>ว่ายน้ำ</t>
  </si>
  <si>
    <t>0503201</t>
  </si>
  <si>
    <t>การสร้างเสริมสมรรถภาพทางกาย</t>
  </si>
  <si>
    <t>0503309</t>
  </si>
  <si>
    <t>ชีวกลศาสตร์การกีฬา</t>
  </si>
  <si>
    <t>0503314</t>
  </si>
  <si>
    <t>สรีรวิทยาการออกกำลังกาย 2</t>
  </si>
  <si>
    <t>0503315</t>
  </si>
  <si>
    <t>หลักวิทยาศาสตร์ของการฝึกกีฬา</t>
  </si>
  <si>
    <t>0503321</t>
  </si>
  <si>
    <t>การประเมินผลด้านสมรรถภาพและการกำหนดโปรแกรมการออกกำลังกาย</t>
  </si>
  <si>
    <t>0503322</t>
  </si>
  <si>
    <t>การฝึกด้วยแรงต้าน</t>
  </si>
  <si>
    <t>0503323</t>
  </si>
  <si>
    <t>0503324</t>
  </si>
  <si>
    <t>จิตวิทยาการกีฬา</t>
  </si>
  <si>
    <t>0503325</t>
  </si>
  <si>
    <t>การออกกำลังกายเพื่อการบำบัด</t>
  </si>
  <si>
    <t>0503334</t>
  </si>
  <si>
    <t>การเป็นผู้ฝึกและตัดสินกีฬาเทนนิส</t>
  </si>
  <si>
    <t>0503472</t>
  </si>
  <si>
    <t>โครงการศึกษาด้านวิทยาศาสตร์การกีฬา</t>
  </si>
  <si>
    <t>2 (0-6-0)</t>
  </si>
  <si>
    <t>ชำนาญ ชินสีห์,ดุสิต พรหมอ่อน,วิทยา เหมพันธ์,ศราวุธ อินทราพงษ์</t>
  </si>
  <si>
    <t>0503473</t>
  </si>
  <si>
    <t>ประสบการณ์วิชาชีพวิทยาศาสตร์การกีฬา</t>
  </si>
  <si>
    <t>4 (0-12-0)</t>
  </si>
  <si>
    <t>0505101</t>
  </si>
  <si>
    <t>พยาธิสรีรวิทยาการแพทย์แผนไทย 1</t>
  </si>
  <si>
    <t>0505132</t>
  </si>
  <si>
    <t>เภสัชกรรมไทย 2</t>
  </si>
  <si>
    <t>0505202</t>
  </si>
  <si>
    <t>การซักประวัติและตรวจร่างกาย</t>
  </si>
  <si>
    <t>ชวนชม ขุนเอียด,ชัยศิลป์ ดำด้วง,พิริยะลักษณ์ เพชรห้วยลึก,สุกาญจนา กำลังมาก</t>
  </si>
  <si>
    <t>0505222</t>
  </si>
  <si>
    <t>เวชกรรมไทย 2</t>
  </si>
  <si>
    <t>ชวนชม ขุนเอียด,สุกาญจนา กำลังมาก</t>
  </si>
  <si>
    <t>0505232</t>
  </si>
  <si>
    <t>เภสัชกรรมไทย 4</t>
  </si>
  <si>
    <t>0505242</t>
  </si>
  <si>
    <t>การผดุงครรภ์ไทย 2</t>
  </si>
  <si>
    <t>0505252</t>
  </si>
  <si>
    <t>การนวดไทย 2</t>
  </si>
  <si>
    <t>0505311</t>
  </si>
  <si>
    <t>ปรัชญาและพื้นฐานการแพทย์แผนไทย</t>
  </si>
  <si>
    <t>0505313</t>
  </si>
  <si>
    <t>การสร้างเสริมสุขภาพวิถีไทย</t>
  </si>
  <si>
    <t>ชวนชม ขุนเอียด</t>
  </si>
  <si>
    <t>0505314</t>
  </si>
  <si>
    <t>การแพทย์แผนไทยกับระบบสุขภาพ</t>
  </si>
  <si>
    <t>1 (1-0-2)</t>
  </si>
  <si>
    <t>สุกาญจนา กำลังมาก</t>
  </si>
  <si>
    <t>0505322</t>
  </si>
  <si>
    <t>เวชกรรมไทย 4</t>
  </si>
  <si>
    <t>0505461</t>
  </si>
  <si>
    <t>สัมมนาทางการแพทย์แผนไทย</t>
  </si>
  <si>
    <t>0505463</t>
  </si>
  <si>
    <t>ประสบการณ์วิชาชีพการแพทย์แผนไทย 3</t>
  </si>
  <si>
    <t>0505464</t>
  </si>
  <si>
    <t>ประสบการณ์วิชาชีพการแพทย์แผนไทย 4</t>
  </si>
  <si>
    <t>3 (0-9-0)</t>
  </si>
  <si>
    <t>0504514</t>
  </si>
  <si>
    <t>สถิติและการวิจัยในระบบสุขภาพ 2</t>
  </si>
  <si>
    <t>0504522</t>
  </si>
  <si>
    <t>เศรษฐศาสตร์สุขภาพ</t>
  </si>
  <si>
    <t>0504523</t>
  </si>
  <si>
    <t>การจัดการเชิงกลยุทธ์ในระบบสุขภาพ</t>
  </si>
  <si>
    <t>ดุษณีย์ สุวรรณคง,วัลลภา เชยบัวแก้ว  คชภักดี</t>
  </si>
  <si>
    <t>กฤตยา เพชรจันทร์,ชำนาญ ชินสีห์,ดุสิต พรหมอ่อน,วิทยา เหมพันธ์,ศราวุธ อินทราพงษ์</t>
  </si>
  <si>
    <t>ศึกษาด้วยตนเอง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</si>
</sst>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quotePrefix="1" applyFill="1"/>
    <xf numFmtId="2" fontId="0" fillId="0" borderId="0" xfId="0" applyNumberFormat="1" applyFont="1" applyFill="1"/>
    <xf numFmtId="2" fontId="0" fillId="0" borderId="0" xfId="0" applyNumberFormat="1" applyFill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opLeftCell="N1" zoomScale="90" zoomScaleNormal="90" workbookViewId="0">
      <selection activeCell="D96" sqref="D96"/>
    </sheetView>
  </sheetViews>
  <sheetFormatPr defaultColWidth="15.625" defaultRowHeight="14.25" x14ac:dyDescent="0.2"/>
  <cols>
    <col min="1" max="1" width="27.625" style="10" bestFit="1" customWidth="1"/>
    <col min="2" max="2" width="12.75" style="10" bestFit="1" customWidth="1"/>
    <col min="3" max="3" width="12.5" style="10" bestFit="1" customWidth="1"/>
    <col min="4" max="4" width="40.125" style="10" customWidth="1"/>
    <col min="5" max="5" width="26" style="10" customWidth="1"/>
    <col min="6" max="6" width="33.875" style="10" customWidth="1"/>
    <col min="7" max="7" width="8.625" style="10" bestFit="1" customWidth="1"/>
    <col min="8" max="11" width="8.625" style="10" customWidth="1"/>
    <col min="12" max="12" width="12.25" style="10" bestFit="1" customWidth="1"/>
    <col min="13" max="13" width="41.625" style="10" customWidth="1"/>
    <col min="14" max="14" width="4.25" style="10" bestFit="1" customWidth="1"/>
    <col min="15" max="18" width="3.875" style="10" bestFit="1" customWidth="1"/>
    <col min="19" max="19" width="4.125" style="10" bestFit="1" customWidth="1"/>
    <col min="20" max="21" width="3.875" style="10" bestFit="1" customWidth="1"/>
    <col min="22" max="22" width="5.625" style="10" bestFit="1" customWidth="1"/>
    <col min="23" max="23" width="4.375" style="10" bestFit="1" customWidth="1"/>
    <col min="24" max="24" width="8" style="10" customWidth="1"/>
    <col min="25" max="25" width="5.875" style="10" bestFit="1" customWidth="1"/>
    <col min="26" max="26" width="10" style="10" bestFit="1" customWidth="1"/>
    <col min="27" max="27" width="9.75" style="10" bestFit="1" customWidth="1"/>
    <col min="28" max="16384" width="15.625" style="10"/>
  </cols>
  <sheetData>
    <row r="1" spans="1:27" s="6" customFormat="1" ht="16.5" customHeight="1" x14ac:dyDescent="0.2">
      <c r="A1" s="3" t="s">
        <v>211</v>
      </c>
      <c r="B1" s="3" t="s">
        <v>212</v>
      </c>
      <c r="C1" s="4" t="s">
        <v>213</v>
      </c>
      <c r="D1" s="3" t="s">
        <v>214</v>
      </c>
      <c r="E1" s="3" t="s">
        <v>215</v>
      </c>
      <c r="F1" s="3" t="s">
        <v>216</v>
      </c>
      <c r="G1" s="5" t="s">
        <v>217</v>
      </c>
      <c r="H1" s="5" t="s">
        <v>218</v>
      </c>
      <c r="I1" s="5" t="s">
        <v>219</v>
      </c>
      <c r="J1" s="5" t="s">
        <v>220</v>
      </c>
      <c r="K1" s="5" t="s">
        <v>221</v>
      </c>
      <c r="L1" s="5" t="s">
        <v>222</v>
      </c>
      <c r="M1" s="3" t="s">
        <v>223</v>
      </c>
      <c r="N1" s="3" t="s">
        <v>224</v>
      </c>
      <c r="O1" s="3" t="s">
        <v>225</v>
      </c>
      <c r="P1" s="3" t="s">
        <v>226</v>
      </c>
      <c r="Q1" s="3" t="s">
        <v>227</v>
      </c>
      <c r="R1" s="3" t="s">
        <v>228</v>
      </c>
      <c r="S1" s="3" t="s">
        <v>229</v>
      </c>
      <c r="T1" s="3" t="s">
        <v>230</v>
      </c>
      <c r="U1" s="3" t="s">
        <v>231</v>
      </c>
      <c r="V1" s="3" t="s">
        <v>232</v>
      </c>
      <c r="W1" s="3" t="s">
        <v>233</v>
      </c>
      <c r="X1" s="3" t="s">
        <v>234</v>
      </c>
      <c r="Y1" s="3" t="s">
        <v>235</v>
      </c>
      <c r="Z1" s="3" t="s">
        <v>236</v>
      </c>
      <c r="AA1" s="3" t="s">
        <v>237</v>
      </c>
    </row>
    <row r="2" spans="1:27" ht="16.5" customHeight="1" x14ac:dyDescent="0.2">
      <c r="A2" s="7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9">
        <v>4</v>
      </c>
      <c r="H2" s="9" t="str">
        <f t="shared" ref="H2:H67" si="0">LEFT(L2,2)</f>
        <v xml:space="preserve">3 </v>
      </c>
      <c r="I2" s="9" t="str">
        <f t="shared" ref="I2:I67" si="1">MID(L2,4,1)</f>
        <v>3</v>
      </c>
      <c r="J2" s="9" t="str">
        <f t="shared" ref="J2:J67" si="2">MID(L2,6,1)</f>
        <v>0</v>
      </c>
      <c r="K2" s="9" t="str">
        <f t="shared" ref="K2:K67" si="3">MID(L2,8,1)</f>
        <v>6</v>
      </c>
      <c r="L2" s="9" t="s">
        <v>6</v>
      </c>
      <c r="M2" s="7" t="s">
        <v>7</v>
      </c>
      <c r="N2" s="7">
        <v>0</v>
      </c>
      <c r="O2" s="7">
        <v>179</v>
      </c>
      <c r="P2" s="7">
        <v>0</v>
      </c>
      <c r="Q2" s="7">
        <v>147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326</v>
      </c>
      <c r="X2" s="7">
        <v>978</v>
      </c>
      <c r="Y2" s="7">
        <v>54.33</v>
      </c>
      <c r="Z2" s="7">
        <v>2558</v>
      </c>
      <c r="AA2" s="7">
        <v>1</v>
      </c>
    </row>
    <row r="3" spans="1:27" ht="16.5" customHeight="1" x14ac:dyDescent="0.2">
      <c r="A3" s="7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9">
        <v>3</v>
      </c>
      <c r="H3" s="9" t="str">
        <f t="shared" si="0"/>
        <v xml:space="preserve">3 </v>
      </c>
      <c r="I3" s="9" t="str">
        <f t="shared" si="1"/>
        <v>3</v>
      </c>
      <c r="J3" s="9" t="str">
        <f t="shared" si="2"/>
        <v>0</v>
      </c>
      <c r="K3" s="9" t="str">
        <f t="shared" si="3"/>
        <v>6</v>
      </c>
      <c r="L3" s="9" t="s">
        <v>6</v>
      </c>
      <c r="M3" s="7" t="s">
        <v>7</v>
      </c>
      <c r="N3" s="7">
        <v>0</v>
      </c>
      <c r="O3" s="7">
        <v>213</v>
      </c>
      <c r="P3" s="7">
        <v>0</v>
      </c>
      <c r="Q3" s="7">
        <v>1</v>
      </c>
      <c r="R3" s="7">
        <v>0</v>
      </c>
      <c r="S3" s="7">
        <v>0</v>
      </c>
      <c r="T3" s="7">
        <v>22</v>
      </c>
      <c r="U3" s="7">
        <v>94</v>
      </c>
      <c r="V3" s="7">
        <v>1</v>
      </c>
      <c r="W3" s="7">
        <v>331</v>
      </c>
      <c r="X3" s="7">
        <v>993</v>
      </c>
      <c r="Y3" s="7">
        <v>55.17</v>
      </c>
      <c r="Z3" s="7">
        <v>2558</v>
      </c>
      <c r="AA3" s="7">
        <v>1</v>
      </c>
    </row>
    <row r="4" spans="1:27" ht="16.5" customHeight="1" x14ac:dyDescent="0.2">
      <c r="A4" s="7" t="s">
        <v>0</v>
      </c>
      <c r="B4" s="7" t="s">
        <v>1</v>
      </c>
      <c r="C4" s="8" t="s">
        <v>2</v>
      </c>
      <c r="D4" s="7" t="s">
        <v>3</v>
      </c>
      <c r="E4" s="7" t="s">
        <v>4</v>
      </c>
      <c r="F4" s="7" t="s">
        <v>5</v>
      </c>
      <c r="G4" s="9">
        <v>1</v>
      </c>
      <c r="H4" s="9" t="str">
        <f t="shared" si="0"/>
        <v xml:space="preserve">3 </v>
      </c>
      <c r="I4" s="9" t="str">
        <f t="shared" si="1"/>
        <v>3</v>
      </c>
      <c r="J4" s="9" t="str">
        <f t="shared" si="2"/>
        <v>0</v>
      </c>
      <c r="K4" s="9" t="str">
        <f t="shared" si="3"/>
        <v>6</v>
      </c>
      <c r="L4" s="9" t="s">
        <v>6</v>
      </c>
      <c r="M4" s="7" t="s">
        <v>7</v>
      </c>
      <c r="N4" s="7">
        <v>0</v>
      </c>
      <c r="O4" s="7">
        <v>7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364</v>
      </c>
      <c r="W4" s="7">
        <v>371</v>
      </c>
      <c r="X4" s="7">
        <v>1113</v>
      </c>
      <c r="Y4" s="7">
        <v>61.83</v>
      </c>
      <c r="Z4" s="7">
        <v>2558</v>
      </c>
      <c r="AA4" s="7">
        <v>1</v>
      </c>
    </row>
    <row r="5" spans="1:27" ht="16.5" customHeight="1" x14ac:dyDescent="0.2">
      <c r="A5" s="7" t="s">
        <v>0</v>
      </c>
      <c r="B5" s="7" t="s">
        <v>1</v>
      </c>
      <c r="C5" s="8" t="s">
        <v>2</v>
      </c>
      <c r="D5" s="7" t="s">
        <v>3</v>
      </c>
      <c r="E5" s="7" t="s">
        <v>4</v>
      </c>
      <c r="F5" s="7" t="s">
        <v>5</v>
      </c>
      <c r="G5" s="9">
        <v>2</v>
      </c>
      <c r="H5" s="9" t="str">
        <f t="shared" si="0"/>
        <v xml:space="preserve">3 </v>
      </c>
      <c r="I5" s="9" t="str">
        <f t="shared" si="1"/>
        <v>3</v>
      </c>
      <c r="J5" s="9" t="str">
        <f t="shared" si="2"/>
        <v>0</v>
      </c>
      <c r="K5" s="9" t="str">
        <f t="shared" si="3"/>
        <v>6</v>
      </c>
      <c r="L5" s="9" t="s">
        <v>6</v>
      </c>
      <c r="M5" s="7" t="s">
        <v>7</v>
      </c>
      <c r="N5" s="7">
        <v>0</v>
      </c>
      <c r="O5" s="7">
        <v>218</v>
      </c>
      <c r="P5" s="7">
        <v>0</v>
      </c>
      <c r="Q5" s="7">
        <v>0</v>
      </c>
      <c r="R5" s="7">
        <v>0</v>
      </c>
      <c r="S5" s="7">
        <v>0</v>
      </c>
      <c r="T5" s="7">
        <v>1</v>
      </c>
      <c r="U5" s="7">
        <v>106</v>
      </c>
      <c r="V5" s="7">
        <v>1</v>
      </c>
      <c r="W5" s="7">
        <v>326</v>
      </c>
      <c r="X5" s="7">
        <v>978</v>
      </c>
      <c r="Y5" s="7">
        <v>54.33</v>
      </c>
      <c r="Z5" s="7">
        <v>2558</v>
      </c>
      <c r="AA5" s="7">
        <v>1</v>
      </c>
    </row>
    <row r="6" spans="1:27" ht="16.5" customHeight="1" x14ac:dyDescent="0.2">
      <c r="A6" s="7" t="s">
        <v>0</v>
      </c>
      <c r="B6" s="7" t="s">
        <v>8</v>
      </c>
      <c r="C6" s="8" t="s">
        <v>2</v>
      </c>
      <c r="D6" s="7" t="s">
        <v>3</v>
      </c>
      <c r="E6" s="7" t="s">
        <v>4</v>
      </c>
      <c r="F6" s="7" t="s">
        <v>5</v>
      </c>
      <c r="G6" s="9">
        <v>2101</v>
      </c>
      <c r="H6" s="9" t="str">
        <f t="shared" si="0"/>
        <v xml:space="preserve">3 </v>
      </c>
      <c r="I6" s="9" t="str">
        <f t="shared" si="1"/>
        <v>3</v>
      </c>
      <c r="J6" s="9" t="str">
        <f t="shared" si="2"/>
        <v>0</v>
      </c>
      <c r="K6" s="9" t="str">
        <f t="shared" si="3"/>
        <v>6</v>
      </c>
      <c r="L6" s="9" t="s">
        <v>6</v>
      </c>
      <c r="M6" s="7" t="s">
        <v>9</v>
      </c>
      <c r="N6" s="7">
        <v>0</v>
      </c>
      <c r="O6" s="7">
        <v>0</v>
      </c>
      <c r="P6" s="7">
        <v>108</v>
      </c>
      <c r="Q6" s="7">
        <v>0</v>
      </c>
      <c r="R6" s="7">
        <v>0</v>
      </c>
      <c r="S6" s="7">
        <v>152</v>
      </c>
      <c r="T6" s="7">
        <v>0</v>
      </c>
      <c r="U6" s="7">
        <v>0</v>
      </c>
      <c r="V6" s="7">
        <v>95</v>
      </c>
      <c r="W6" s="7">
        <v>355</v>
      </c>
      <c r="X6" s="7">
        <v>1065</v>
      </c>
      <c r="Y6" s="7">
        <v>59.17</v>
      </c>
      <c r="Z6" s="7">
        <v>2558</v>
      </c>
      <c r="AA6" s="7">
        <v>1</v>
      </c>
    </row>
    <row r="7" spans="1:27" ht="16.5" customHeight="1" x14ac:dyDescent="0.2">
      <c r="A7" s="7"/>
      <c r="B7" s="7"/>
      <c r="C7" s="8"/>
      <c r="D7" s="7"/>
      <c r="E7" s="7"/>
      <c r="F7" s="7"/>
      <c r="G7" s="9"/>
      <c r="H7" s="9"/>
      <c r="I7" s="9"/>
      <c r="J7" s="9"/>
      <c r="K7" s="9"/>
      <c r="L7" s="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6.5" customHeight="1" x14ac:dyDescent="0.2">
      <c r="A8" s="7" t="s">
        <v>0</v>
      </c>
      <c r="B8" s="7" t="s">
        <v>8</v>
      </c>
      <c r="C8" s="8" t="s">
        <v>10</v>
      </c>
      <c r="D8" s="7" t="s">
        <v>11</v>
      </c>
      <c r="E8" s="7" t="s">
        <v>4</v>
      </c>
      <c r="F8" s="7" t="s">
        <v>12</v>
      </c>
      <c r="G8" s="9">
        <v>2101</v>
      </c>
      <c r="H8" s="9" t="str">
        <f t="shared" si="0"/>
        <v xml:space="preserve">2 </v>
      </c>
      <c r="I8" s="9" t="str">
        <f t="shared" si="1"/>
        <v>2</v>
      </c>
      <c r="J8" s="9" t="str">
        <f t="shared" si="2"/>
        <v>0</v>
      </c>
      <c r="K8" s="9" t="str">
        <f t="shared" si="3"/>
        <v>4</v>
      </c>
      <c r="L8" s="9" t="s">
        <v>13</v>
      </c>
      <c r="M8" s="7" t="s">
        <v>14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106</v>
      </c>
      <c r="T8" s="7">
        <v>0</v>
      </c>
      <c r="U8" s="7">
        <v>0</v>
      </c>
      <c r="V8" s="7">
        <v>0</v>
      </c>
      <c r="W8" s="7">
        <v>106</v>
      </c>
      <c r="X8" s="7">
        <v>212</v>
      </c>
      <c r="Y8" s="7">
        <v>11.78</v>
      </c>
      <c r="Z8" s="7">
        <v>2558</v>
      </c>
      <c r="AA8" s="7">
        <v>1</v>
      </c>
    </row>
    <row r="9" spans="1:27" ht="16.5" customHeight="1" x14ac:dyDescent="0.2">
      <c r="A9" s="7" t="s">
        <v>0</v>
      </c>
      <c r="B9" s="7" t="s">
        <v>8</v>
      </c>
      <c r="C9" s="8" t="s">
        <v>15</v>
      </c>
      <c r="D9" s="7" t="s">
        <v>16</v>
      </c>
      <c r="E9" s="7" t="s">
        <v>4</v>
      </c>
      <c r="F9" s="7" t="s">
        <v>12</v>
      </c>
      <c r="G9" s="9">
        <v>2101</v>
      </c>
      <c r="H9" s="9" t="str">
        <f t="shared" si="0"/>
        <v xml:space="preserve">3 </v>
      </c>
      <c r="I9" s="9" t="str">
        <f t="shared" si="1"/>
        <v>2</v>
      </c>
      <c r="J9" s="9" t="str">
        <f t="shared" si="2"/>
        <v>2</v>
      </c>
      <c r="K9" s="9" t="str">
        <f t="shared" si="3"/>
        <v>5</v>
      </c>
      <c r="L9" s="9" t="s">
        <v>17</v>
      </c>
      <c r="M9" s="7" t="s">
        <v>18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76</v>
      </c>
      <c r="T9" s="7">
        <v>0</v>
      </c>
      <c r="U9" s="7">
        <v>0</v>
      </c>
      <c r="V9" s="7">
        <v>0</v>
      </c>
      <c r="W9" s="7">
        <v>76</v>
      </c>
      <c r="X9" s="7">
        <v>228</v>
      </c>
      <c r="Y9" s="7">
        <v>12.67</v>
      </c>
      <c r="Z9" s="7">
        <v>2558</v>
      </c>
      <c r="AA9" s="7">
        <v>1</v>
      </c>
    </row>
    <row r="10" spans="1:27" ht="16.5" customHeight="1" x14ac:dyDescent="0.2">
      <c r="A10" s="7" t="s">
        <v>0</v>
      </c>
      <c r="B10" s="7" t="s">
        <v>8</v>
      </c>
      <c r="C10" s="8" t="s">
        <v>19</v>
      </c>
      <c r="D10" s="7" t="s">
        <v>20</v>
      </c>
      <c r="E10" s="7" t="s">
        <v>4</v>
      </c>
      <c r="F10" s="7" t="s">
        <v>12</v>
      </c>
      <c r="G10" s="9">
        <v>2101</v>
      </c>
      <c r="H10" s="9" t="str">
        <f t="shared" si="0"/>
        <v xml:space="preserve">3 </v>
      </c>
      <c r="I10" s="9" t="str">
        <f t="shared" si="1"/>
        <v>2</v>
      </c>
      <c r="J10" s="9" t="str">
        <f t="shared" si="2"/>
        <v>2</v>
      </c>
      <c r="K10" s="9" t="str">
        <f t="shared" si="3"/>
        <v>5</v>
      </c>
      <c r="L10" s="9" t="s">
        <v>17</v>
      </c>
      <c r="M10" s="7" t="s">
        <v>21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114</v>
      </c>
      <c r="T10" s="7">
        <v>0</v>
      </c>
      <c r="U10" s="7">
        <v>0</v>
      </c>
      <c r="V10" s="7">
        <v>0</v>
      </c>
      <c r="W10" s="7">
        <v>114</v>
      </c>
      <c r="X10" s="7">
        <v>342</v>
      </c>
      <c r="Y10" s="7">
        <v>19</v>
      </c>
      <c r="Z10" s="7">
        <v>2558</v>
      </c>
      <c r="AA10" s="7">
        <v>1</v>
      </c>
    </row>
    <row r="11" spans="1:27" ht="16.5" customHeight="1" x14ac:dyDescent="0.2">
      <c r="A11" s="7" t="s">
        <v>0</v>
      </c>
      <c r="B11" s="7" t="s">
        <v>8</v>
      </c>
      <c r="C11" s="8" t="s">
        <v>22</v>
      </c>
      <c r="D11" s="7" t="s">
        <v>23</v>
      </c>
      <c r="E11" s="7" t="s">
        <v>4</v>
      </c>
      <c r="F11" s="7" t="s">
        <v>12</v>
      </c>
      <c r="G11" s="9">
        <v>2101</v>
      </c>
      <c r="H11" s="9" t="str">
        <f t="shared" si="0"/>
        <v xml:space="preserve">2 </v>
      </c>
      <c r="I11" s="9" t="str">
        <f t="shared" si="1"/>
        <v>1</v>
      </c>
      <c r="J11" s="9" t="str">
        <f t="shared" si="2"/>
        <v>2</v>
      </c>
      <c r="K11" s="9" t="str">
        <f t="shared" si="3"/>
        <v>3</v>
      </c>
      <c r="L11" s="9" t="s">
        <v>24</v>
      </c>
      <c r="M11" s="7" t="s">
        <v>25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156</v>
      </c>
      <c r="T11" s="7">
        <v>0</v>
      </c>
      <c r="U11" s="7">
        <v>0</v>
      </c>
      <c r="V11" s="7">
        <v>0</v>
      </c>
      <c r="W11" s="7">
        <v>156</v>
      </c>
      <c r="X11" s="7">
        <v>312</v>
      </c>
      <c r="Y11" s="7">
        <v>17.329999999999998</v>
      </c>
      <c r="Z11" s="7">
        <v>2558</v>
      </c>
      <c r="AA11" s="7">
        <v>1</v>
      </c>
    </row>
    <row r="12" spans="1:27" ht="16.5" customHeight="1" x14ac:dyDescent="0.2">
      <c r="A12" s="7"/>
      <c r="B12" s="7"/>
      <c r="C12" s="8"/>
      <c r="D12" s="7"/>
      <c r="E12" s="7"/>
      <c r="F12" s="7"/>
      <c r="G12" s="9"/>
      <c r="H12" s="9"/>
      <c r="I12" s="9"/>
      <c r="J12" s="9"/>
      <c r="K12" s="9"/>
      <c r="L12" s="9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6.5" customHeight="1" x14ac:dyDescent="0.2">
      <c r="A13" s="7" t="s">
        <v>0</v>
      </c>
      <c r="B13" s="7" t="s">
        <v>8</v>
      </c>
      <c r="C13" s="8" t="s">
        <v>26</v>
      </c>
      <c r="D13" s="7" t="s">
        <v>27</v>
      </c>
      <c r="E13" s="7" t="s">
        <v>4</v>
      </c>
      <c r="F13" s="7" t="s">
        <v>28</v>
      </c>
      <c r="G13" s="9">
        <v>2101</v>
      </c>
      <c r="H13" s="9" t="str">
        <f t="shared" si="0"/>
        <v xml:space="preserve">2 </v>
      </c>
      <c r="I13" s="9" t="str">
        <f t="shared" si="1"/>
        <v>2</v>
      </c>
      <c r="J13" s="9" t="str">
        <f t="shared" si="2"/>
        <v>0</v>
      </c>
      <c r="K13" s="9" t="str">
        <f t="shared" si="3"/>
        <v>4</v>
      </c>
      <c r="L13" s="9" t="s">
        <v>13</v>
      </c>
      <c r="M13" s="7" t="s">
        <v>29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108</v>
      </c>
      <c r="T13" s="7">
        <v>0</v>
      </c>
      <c r="U13" s="7">
        <v>0</v>
      </c>
      <c r="V13" s="7">
        <v>0</v>
      </c>
      <c r="W13" s="7">
        <v>108</v>
      </c>
      <c r="X13" s="7">
        <v>216</v>
      </c>
      <c r="Y13" s="7">
        <v>12</v>
      </c>
      <c r="Z13" s="7">
        <v>2558</v>
      </c>
      <c r="AA13" s="7">
        <v>1</v>
      </c>
    </row>
    <row r="14" spans="1:27" ht="16.5" customHeight="1" x14ac:dyDescent="0.2">
      <c r="A14" s="7" t="s">
        <v>0</v>
      </c>
      <c r="B14" s="7" t="s">
        <v>8</v>
      </c>
      <c r="C14" s="8" t="s">
        <v>30</v>
      </c>
      <c r="D14" s="7" t="s">
        <v>31</v>
      </c>
      <c r="E14" s="7" t="s">
        <v>4</v>
      </c>
      <c r="F14" s="7" t="s">
        <v>28</v>
      </c>
      <c r="G14" s="9">
        <v>2101</v>
      </c>
      <c r="H14" s="9" t="str">
        <f t="shared" si="0"/>
        <v xml:space="preserve">3 </v>
      </c>
      <c r="I14" s="9" t="str">
        <f t="shared" si="1"/>
        <v>2</v>
      </c>
      <c r="J14" s="9" t="str">
        <f t="shared" si="2"/>
        <v>2</v>
      </c>
      <c r="K14" s="9" t="str">
        <f t="shared" si="3"/>
        <v>5</v>
      </c>
      <c r="L14" s="9" t="s">
        <v>17</v>
      </c>
      <c r="M14" s="7" t="s">
        <v>32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107</v>
      </c>
      <c r="T14" s="7">
        <v>0</v>
      </c>
      <c r="U14" s="7">
        <v>0</v>
      </c>
      <c r="V14" s="7">
        <v>0</v>
      </c>
      <c r="W14" s="7">
        <v>107</v>
      </c>
      <c r="X14" s="7">
        <v>321</v>
      </c>
      <c r="Y14" s="7">
        <v>17.829999999999998</v>
      </c>
      <c r="Z14" s="7">
        <v>2558</v>
      </c>
      <c r="AA14" s="7">
        <v>1</v>
      </c>
    </row>
    <row r="15" spans="1:27" ht="16.5" customHeight="1" x14ac:dyDescent="0.2">
      <c r="A15" s="7" t="s">
        <v>0</v>
      </c>
      <c r="B15" s="7" t="s">
        <v>8</v>
      </c>
      <c r="C15" s="8" t="s">
        <v>33</v>
      </c>
      <c r="D15" s="7" t="s">
        <v>34</v>
      </c>
      <c r="E15" s="7" t="s">
        <v>4</v>
      </c>
      <c r="F15" s="7" t="s">
        <v>28</v>
      </c>
      <c r="G15" s="9">
        <v>2101</v>
      </c>
      <c r="H15" s="9" t="str">
        <f t="shared" si="0"/>
        <v xml:space="preserve">2 </v>
      </c>
      <c r="I15" s="9" t="str">
        <f t="shared" si="1"/>
        <v>2</v>
      </c>
      <c r="J15" s="9" t="str">
        <f t="shared" si="2"/>
        <v>0</v>
      </c>
      <c r="K15" s="9" t="str">
        <f t="shared" si="3"/>
        <v>4</v>
      </c>
      <c r="L15" s="9" t="s">
        <v>13</v>
      </c>
      <c r="M15" s="7" t="s">
        <v>35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107</v>
      </c>
      <c r="T15" s="7">
        <v>0</v>
      </c>
      <c r="U15" s="7">
        <v>0</v>
      </c>
      <c r="V15" s="7">
        <v>0</v>
      </c>
      <c r="W15" s="7">
        <v>107</v>
      </c>
      <c r="X15" s="7">
        <v>214</v>
      </c>
      <c r="Y15" s="7">
        <v>11.89</v>
      </c>
      <c r="Z15" s="7">
        <v>2558</v>
      </c>
      <c r="AA15" s="7">
        <v>1</v>
      </c>
    </row>
    <row r="16" spans="1:27" ht="16.5" customHeight="1" x14ac:dyDescent="0.2">
      <c r="A16" s="7" t="s">
        <v>0</v>
      </c>
      <c r="B16" s="7" t="s">
        <v>8</v>
      </c>
      <c r="C16" s="8" t="s">
        <v>36</v>
      </c>
      <c r="D16" s="7" t="s">
        <v>37</v>
      </c>
      <c r="E16" s="7" t="s">
        <v>4</v>
      </c>
      <c r="F16" s="7" t="s">
        <v>28</v>
      </c>
      <c r="G16" s="9">
        <v>2101</v>
      </c>
      <c r="H16" s="9" t="str">
        <f t="shared" si="0"/>
        <v xml:space="preserve">2 </v>
      </c>
      <c r="I16" s="9" t="str">
        <f t="shared" si="1"/>
        <v>2</v>
      </c>
      <c r="J16" s="9" t="str">
        <f t="shared" si="2"/>
        <v>0</v>
      </c>
      <c r="K16" s="9" t="str">
        <f t="shared" si="3"/>
        <v>4</v>
      </c>
      <c r="L16" s="9" t="s">
        <v>13</v>
      </c>
      <c r="M16" s="7" t="s">
        <v>38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107</v>
      </c>
      <c r="T16" s="7">
        <v>0</v>
      </c>
      <c r="U16" s="7">
        <v>0</v>
      </c>
      <c r="V16" s="7">
        <v>0</v>
      </c>
      <c r="W16" s="7">
        <v>107</v>
      </c>
      <c r="X16" s="7">
        <v>214</v>
      </c>
      <c r="Y16" s="7">
        <v>11.89</v>
      </c>
      <c r="Z16" s="7">
        <v>2558</v>
      </c>
      <c r="AA16" s="7">
        <v>1</v>
      </c>
    </row>
    <row r="17" spans="1:27" ht="16.5" customHeight="1" x14ac:dyDescent="0.2">
      <c r="A17" s="7" t="s">
        <v>0</v>
      </c>
      <c r="B17" s="7" t="s">
        <v>8</v>
      </c>
      <c r="C17" s="8" t="s">
        <v>39</v>
      </c>
      <c r="D17" s="7" t="s">
        <v>40</v>
      </c>
      <c r="E17" s="7" t="s">
        <v>4</v>
      </c>
      <c r="F17" s="7" t="s">
        <v>28</v>
      </c>
      <c r="G17" s="9">
        <v>2102</v>
      </c>
      <c r="H17" s="9" t="str">
        <f t="shared" si="0"/>
        <v xml:space="preserve">2 </v>
      </c>
      <c r="I17" s="9" t="str">
        <f t="shared" si="1"/>
        <v>1</v>
      </c>
      <c r="J17" s="9" t="str">
        <f t="shared" si="2"/>
        <v>3</v>
      </c>
      <c r="K17" s="9" t="str">
        <f t="shared" si="3"/>
        <v>2</v>
      </c>
      <c r="L17" s="9" t="s">
        <v>41</v>
      </c>
      <c r="M17" s="7" t="s">
        <v>42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22</v>
      </c>
      <c r="T17" s="7">
        <v>0</v>
      </c>
      <c r="U17" s="7">
        <v>0</v>
      </c>
      <c r="V17" s="7">
        <v>0</v>
      </c>
      <c r="W17" s="7">
        <v>22</v>
      </c>
      <c r="X17" s="7">
        <v>44</v>
      </c>
      <c r="Y17" s="7">
        <v>2.44</v>
      </c>
      <c r="Z17" s="7">
        <v>2558</v>
      </c>
      <c r="AA17" s="7">
        <v>1</v>
      </c>
    </row>
    <row r="18" spans="1:27" ht="16.5" customHeight="1" x14ac:dyDescent="0.2">
      <c r="A18" s="7" t="s">
        <v>0</v>
      </c>
      <c r="B18" s="7" t="s">
        <v>8</v>
      </c>
      <c r="C18" s="8" t="s">
        <v>39</v>
      </c>
      <c r="D18" s="7" t="s">
        <v>40</v>
      </c>
      <c r="E18" s="7" t="s">
        <v>4</v>
      </c>
      <c r="F18" s="7" t="s">
        <v>28</v>
      </c>
      <c r="G18" s="9">
        <v>2101</v>
      </c>
      <c r="H18" s="9" t="str">
        <f t="shared" si="0"/>
        <v xml:space="preserve">2 </v>
      </c>
      <c r="I18" s="9" t="str">
        <f t="shared" si="1"/>
        <v>1</v>
      </c>
      <c r="J18" s="9" t="str">
        <f t="shared" si="2"/>
        <v>3</v>
      </c>
      <c r="K18" s="9" t="str">
        <f t="shared" si="3"/>
        <v>2</v>
      </c>
      <c r="L18" s="9" t="s">
        <v>41</v>
      </c>
      <c r="M18" s="7" t="s">
        <v>42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37</v>
      </c>
      <c r="T18" s="7">
        <v>0</v>
      </c>
      <c r="U18" s="7">
        <v>0</v>
      </c>
      <c r="V18" s="7">
        <v>0</v>
      </c>
      <c r="W18" s="7">
        <v>37</v>
      </c>
      <c r="X18" s="7">
        <v>74</v>
      </c>
      <c r="Y18" s="7">
        <v>4.1100000000000003</v>
      </c>
      <c r="Z18" s="7">
        <v>2558</v>
      </c>
      <c r="AA18" s="7">
        <v>1</v>
      </c>
    </row>
    <row r="19" spans="1:27" ht="16.5" customHeight="1" x14ac:dyDescent="0.2">
      <c r="A19" s="7" t="s">
        <v>0</v>
      </c>
      <c r="B19" s="7" t="s">
        <v>8</v>
      </c>
      <c r="C19" s="8" t="s">
        <v>43</v>
      </c>
      <c r="D19" s="7" t="s">
        <v>44</v>
      </c>
      <c r="E19" s="7" t="s">
        <v>4</v>
      </c>
      <c r="F19" s="7" t="s">
        <v>28</v>
      </c>
      <c r="G19" s="9">
        <v>2101</v>
      </c>
      <c r="H19" s="9" t="str">
        <f t="shared" si="0"/>
        <v xml:space="preserve">2 </v>
      </c>
      <c r="I19" s="9" t="str">
        <f t="shared" si="1"/>
        <v>1</v>
      </c>
      <c r="J19" s="9" t="str">
        <f t="shared" si="2"/>
        <v>3</v>
      </c>
      <c r="K19" s="9" t="str">
        <f t="shared" si="3"/>
        <v>2</v>
      </c>
      <c r="L19" s="9" t="s">
        <v>41</v>
      </c>
      <c r="M19" s="7" t="s">
        <v>45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40</v>
      </c>
      <c r="T19" s="7">
        <v>0</v>
      </c>
      <c r="U19" s="7">
        <v>0</v>
      </c>
      <c r="V19" s="7">
        <v>0</v>
      </c>
      <c r="W19" s="7">
        <v>40</v>
      </c>
      <c r="X19" s="7">
        <v>80</v>
      </c>
      <c r="Y19" s="7">
        <v>4.4400000000000004</v>
      </c>
      <c r="Z19" s="7">
        <v>2558</v>
      </c>
      <c r="AA19" s="7">
        <v>1</v>
      </c>
    </row>
    <row r="20" spans="1:27" ht="16.5" customHeight="1" x14ac:dyDescent="0.2">
      <c r="A20" s="7" t="s">
        <v>0</v>
      </c>
      <c r="B20" s="7" t="s">
        <v>8</v>
      </c>
      <c r="C20" s="8" t="s">
        <v>46</v>
      </c>
      <c r="D20" s="7" t="s">
        <v>47</v>
      </c>
      <c r="E20" s="7" t="s">
        <v>4</v>
      </c>
      <c r="F20" s="7" t="s">
        <v>28</v>
      </c>
      <c r="G20" s="9">
        <v>2101</v>
      </c>
      <c r="H20" s="9" t="str">
        <f t="shared" si="0"/>
        <v xml:space="preserve">3 </v>
      </c>
      <c r="I20" s="9" t="str">
        <f t="shared" si="1"/>
        <v>3</v>
      </c>
      <c r="J20" s="9" t="str">
        <f t="shared" si="2"/>
        <v>0</v>
      </c>
      <c r="K20" s="9" t="str">
        <f t="shared" si="3"/>
        <v>6</v>
      </c>
      <c r="L20" s="9" t="s">
        <v>6</v>
      </c>
      <c r="M20" s="7" t="s">
        <v>29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80</v>
      </c>
      <c r="T20" s="7">
        <v>0</v>
      </c>
      <c r="U20" s="7">
        <v>0</v>
      </c>
      <c r="V20" s="7">
        <v>0</v>
      </c>
      <c r="W20" s="7">
        <v>80</v>
      </c>
      <c r="X20" s="7">
        <v>240</v>
      </c>
      <c r="Y20" s="7">
        <v>13.33</v>
      </c>
      <c r="Z20" s="7">
        <v>2558</v>
      </c>
      <c r="AA20" s="7">
        <v>1</v>
      </c>
    </row>
    <row r="21" spans="1:27" ht="16.5" customHeight="1" x14ac:dyDescent="0.2">
      <c r="A21" s="7" t="s">
        <v>0</v>
      </c>
      <c r="B21" s="7" t="s">
        <v>8</v>
      </c>
      <c r="C21" s="8" t="s">
        <v>48</v>
      </c>
      <c r="D21" s="7" t="s">
        <v>49</v>
      </c>
      <c r="E21" s="7" t="s">
        <v>4</v>
      </c>
      <c r="F21" s="7" t="s">
        <v>28</v>
      </c>
      <c r="G21" s="9">
        <v>2101</v>
      </c>
      <c r="H21" s="9" t="str">
        <f t="shared" si="0"/>
        <v xml:space="preserve">2 </v>
      </c>
      <c r="I21" s="9" t="str">
        <f t="shared" si="1"/>
        <v>1</v>
      </c>
      <c r="J21" s="9" t="str">
        <f t="shared" si="2"/>
        <v>2</v>
      </c>
      <c r="K21" s="9" t="str">
        <f t="shared" si="3"/>
        <v>3</v>
      </c>
      <c r="L21" s="9" t="s">
        <v>24</v>
      </c>
      <c r="M21" s="7" t="s">
        <v>50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80</v>
      </c>
      <c r="T21" s="7">
        <v>0</v>
      </c>
      <c r="U21" s="7">
        <v>0</v>
      </c>
      <c r="V21" s="7">
        <v>0</v>
      </c>
      <c r="W21" s="7">
        <v>80</v>
      </c>
      <c r="X21" s="7">
        <v>160</v>
      </c>
      <c r="Y21" s="7">
        <v>8.89</v>
      </c>
      <c r="Z21" s="7">
        <v>2558</v>
      </c>
      <c r="AA21" s="7">
        <v>1</v>
      </c>
    </row>
    <row r="22" spans="1:27" ht="16.5" customHeight="1" x14ac:dyDescent="0.2">
      <c r="A22" s="7" t="s">
        <v>0</v>
      </c>
      <c r="B22" s="7" t="s">
        <v>8</v>
      </c>
      <c r="C22" s="8" t="s">
        <v>51</v>
      </c>
      <c r="D22" s="7" t="s">
        <v>52</v>
      </c>
      <c r="E22" s="7" t="s">
        <v>4</v>
      </c>
      <c r="F22" s="7" t="s">
        <v>28</v>
      </c>
      <c r="G22" s="9">
        <v>2104</v>
      </c>
      <c r="H22" s="9" t="str">
        <f t="shared" si="0"/>
        <v xml:space="preserve">3 </v>
      </c>
      <c r="I22" s="9" t="str">
        <f t="shared" si="1"/>
        <v>2</v>
      </c>
      <c r="J22" s="9" t="str">
        <f t="shared" si="2"/>
        <v>3</v>
      </c>
      <c r="K22" s="9" t="str">
        <f t="shared" si="3"/>
        <v>4</v>
      </c>
      <c r="L22" s="9" t="s">
        <v>53</v>
      </c>
      <c r="M22" s="7" t="s">
        <v>54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20</v>
      </c>
      <c r="T22" s="7">
        <v>0</v>
      </c>
      <c r="U22" s="7">
        <v>0</v>
      </c>
      <c r="V22" s="7">
        <v>0</v>
      </c>
      <c r="W22" s="7">
        <v>20</v>
      </c>
      <c r="X22" s="7">
        <v>60</v>
      </c>
      <c r="Y22" s="7">
        <v>3.33</v>
      </c>
      <c r="Z22" s="7">
        <v>2558</v>
      </c>
      <c r="AA22" s="7">
        <v>1</v>
      </c>
    </row>
    <row r="23" spans="1:27" ht="16.5" customHeight="1" x14ac:dyDescent="0.2">
      <c r="A23" s="7" t="s">
        <v>0</v>
      </c>
      <c r="B23" s="7" t="s">
        <v>8</v>
      </c>
      <c r="C23" s="8" t="s">
        <v>51</v>
      </c>
      <c r="D23" s="7" t="s">
        <v>52</v>
      </c>
      <c r="E23" s="7" t="s">
        <v>4</v>
      </c>
      <c r="F23" s="7" t="s">
        <v>28</v>
      </c>
      <c r="G23" s="9">
        <v>2102</v>
      </c>
      <c r="H23" s="9" t="str">
        <f t="shared" si="0"/>
        <v xml:space="preserve">3 </v>
      </c>
      <c r="I23" s="9" t="str">
        <f t="shared" si="1"/>
        <v>2</v>
      </c>
      <c r="J23" s="9" t="str">
        <f t="shared" si="2"/>
        <v>3</v>
      </c>
      <c r="K23" s="9" t="str">
        <f t="shared" si="3"/>
        <v>4</v>
      </c>
      <c r="L23" s="9" t="s">
        <v>53</v>
      </c>
      <c r="M23" s="7" t="s">
        <v>54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20</v>
      </c>
      <c r="T23" s="7">
        <v>0</v>
      </c>
      <c r="U23" s="7">
        <v>0</v>
      </c>
      <c r="V23" s="7">
        <v>0</v>
      </c>
      <c r="W23" s="7">
        <v>20</v>
      </c>
      <c r="X23" s="7">
        <v>60</v>
      </c>
      <c r="Y23" s="7">
        <v>3.33</v>
      </c>
      <c r="Z23" s="7">
        <v>2558</v>
      </c>
      <c r="AA23" s="7">
        <v>1</v>
      </c>
    </row>
    <row r="24" spans="1:27" ht="16.5" customHeight="1" x14ac:dyDescent="0.2">
      <c r="A24" s="7" t="s">
        <v>0</v>
      </c>
      <c r="B24" s="7" t="s">
        <v>8</v>
      </c>
      <c r="C24" s="8" t="s">
        <v>51</v>
      </c>
      <c r="D24" s="7" t="s">
        <v>52</v>
      </c>
      <c r="E24" s="7" t="s">
        <v>4</v>
      </c>
      <c r="F24" s="7" t="s">
        <v>28</v>
      </c>
      <c r="G24" s="9">
        <v>2101</v>
      </c>
      <c r="H24" s="9" t="str">
        <f t="shared" si="0"/>
        <v xml:space="preserve">3 </v>
      </c>
      <c r="I24" s="9" t="str">
        <f t="shared" si="1"/>
        <v>2</v>
      </c>
      <c r="J24" s="9" t="str">
        <f t="shared" si="2"/>
        <v>3</v>
      </c>
      <c r="K24" s="9" t="str">
        <f t="shared" si="3"/>
        <v>4</v>
      </c>
      <c r="L24" s="9" t="s">
        <v>53</v>
      </c>
      <c r="M24" s="7" t="s">
        <v>54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20</v>
      </c>
      <c r="T24" s="7">
        <v>0</v>
      </c>
      <c r="U24" s="7">
        <v>0</v>
      </c>
      <c r="V24" s="7">
        <v>0</v>
      </c>
      <c r="W24" s="7">
        <v>20</v>
      </c>
      <c r="X24" s="7">
        <v>60</v>
      </c>
      <c r="Y24" s="7">
        <v>3.33</v>
      </c>
      <c r="Z24" s="7">
        <v>2558</v>
      </c>
      <c r="AA24" s="7">
        <v>1</v>
      </c>
    </row>
    <row r="25" spans="1:27" ht="16.5" customHeight="1" x14ac:dyDescent="0.2">
      <c r="A25" s="7" t="s">
        <v>0</v>
      </c>
      <c r="B25" s="7" t="s">
        <v>8</v>
      </c>
      <c r="C25" s="8" t="s">
        <v>51</v>
      </c>
      <c r="D25" s="7" t="s">
        <v>52</v>
      </c>
      <c r="E25" s="7" t="s">
        <v>4</v>
      </c>
      <c r="F25" s="7" t="s">
        <v>28</v>
      </c>
      <c r="G25" s="9">
        <v>2103</v>
      </c>
      <c r="H25" s="9" t="str">
        <f t="shared" si="0"/>
        <v xml:space="preserve">3 </v>
      </c>
      <c r="I25" s="9" t="str">
        <f t="shared" si="1"/>
        <v>2</v>
      </c>
      <c r="J25" s="9" t="str">
        <f t="shared" si="2"/>
        <v>3</v>
      </c>
      <c r="K25" s="9" t="str">
        <f t="shared" si="3"/>
        <v>4</v>
      </c>
      <c r="L25" s="9" t="s">
        <v>53</v>
      </c>
      <c r="M25" s="7" t="s">
        <v>54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20</v>
      </c>
      <c r="T25" s="7">
        <v>0</v>
      </c>
      <c r="U25" s="7">
        <v>0</v>
      </c>
      <c r="V25" s="7">
        <v>0</v>
      </c>
      <c r="W25" s="7">
        <v>20</v>
      </c>
      <c r="X25" s="7">
        <v>60</v>
      </c>
      <c r="Y25" s="7">
        <v>3.33</v>
      </c>
      <c r="Z25" s="7">
        <v>2558</v>
      </c>
      <c r="AA25" s="7">
        <v>1</v>
      </c>
    </row>
    <row r="26" spans="1:27" ht="16.5" customHeight="1" x14ac:dyDescent="0.2">
      <c r="A26" s="7" t="s">
        <v>0</v>
      </c>
      <c r="B26" s="7" t="s">
        <v>8</v>
      </c>
      <c r="C26" s="8" t="s">
        <v>55</v>
      </c>
      <c r="D26" s="7" t="s">
        <v>56</v>
      </c>
      <c r="E26" s="7" t="s">
        <v>4</v>
      </c>
      <c r="F26" s="7" t="s">
        <v>28</v>
      </c>
      <c r="G26" s="9">
        <v>2101</v>
      </c>
      <c r="H26" s="9" t="str">
        <f t="shared" si="0"/>
        <v xml:space="preserve">2 </v>
      </c>
      <c r="I26" s="9" t="str">
        <f t="shared" si="1"/>
        <v>2</v>
      </c>
      <c r="J26" s="9" t="str">
        <f t="shared" si="2"/>
        <v>0</v>
      </c>
      <c r="K26" s="9" t="str">
        <f t="shared" si="3"/>
        <v>4</v>
      </c>
      <c r="L26" s="9" t="s">
        <v>13</v>
      </c>
      <c r="M26" s="7" t="s">
        <v>57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49</v>
      </c>
      <c r="T26" s="7">
        <v>0</v>
      </c>
      <c r="U26" s="7">
        <v>0</v>
      </c>
      <c r="V26" s="7">
        <v>0</v>
      </c>
      <c r="W26" s="7">
        <v>49</v>
      </c>
      <c r="X26" s="7">
        <v>98</v>
      </c>
      <c r="Y26" s="7">
        <v>5.44</v>
      </c>
      <c r="Z26" s="7">
        <v>2558</v>
      </c>
      <c r="AA26" s="7">
        <v>1</v>
      </c>
    </row>
    <row r="27" spans="1:27" ht="16.5" customHeight="1" x14ac:dyDescent="0.2">
      <c r="A27" s="7" t="s">
        <v>0</v>
      </c>
      <c r="B27" s="7" t="s">
        <v>8</v>
      </c>
      <c r="C27" s="8" t="s">
        <v>58</v>
      </c>
      <c r="D27" s="7" t="s">
        <v>59</v>
      </c>
      <c r="E27" s="7" t="s">
        <v>4</v>
      </c>
      <c r="F27" s="7" t="s">
        <v>28</v>
      </c>
      <c r="G27" s="9">
        <v>2102</v>
      </c>
      <c r="H27" s="9" t="str">
        <f t="shared" si="0"/>
        <v xml:space="preserve">3 </v>
      </c>
      <c r="I27" s="9" t="str">
        <f t="shared" si="1"/>
        <v>2</v>
      </c>
      <c r="J27" s="9" t="str">
        <f t="shared" si="2"/>
        <v>2</v>
      </c>
      <c r="K27" s="9" t="str">
        <f t="shared" si="3"/>
        <v>5</v>
      </c>
      <c r="L27" s="9" t="s">
        <v>17</v>
      </c>
      <c r="M27" s="7" t="s">
        <v>60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40</v>
      </c>
      <c r="T27" s="7">
        <v>0</v>
      </c>
      <c r="U27" s="7">
        <v>0</v>
      </c>
      <c r="V27" s="7">
        <v>0</v>
      </c>
      <c r="W27" s="7">
        <v>40</v>
      </c>
      <c r="X27" s="7">
        <v>120</v>
      </c>
      <c r="Y27" s="7">
        <v>6.67</v>
      </c>
      <c r="Z27" s="7">
        <v>2558</v>
      </c>
      <c r="AA27" s="7">
        <v>1</v>
      </c>
    </row>
    <row r="28" spans="1:27" ht="16.5" customHeight="1" x14ac:dyDescent="0.2">
      <c r="A28" s="7" t="s">
        <v>0</v>
      </c>
      <c r="B28" s="7" t="s">
        <v>8</v>
      </c>
      <c r="C28" s="8" t="s">
        <v>58</v>
      </c>
      <c r="D28" s="7" t="s">
        <v>59</v>
      </c>
      <c r="E28" s="7" t="s">
        <v>4</v>
      </c>
      <c r="F28" s="7" t="s">
        <v>28</v>
      </c>
      <c r="G28" s="9">
        <v>2101</v>
      </c>
      <c r="H28" s="9" t="str">
        <f t="shared" si="0"/>
        <v xml:space="preserve">3 </v>
      </c>
      <c r="I28" s="9" t="str">
        <f t="shared" si="1"/>
        <v>2</v>
      </c>
      <c r="J28" s="9" t="str">
        <f t="shared" si="2"/>
        <v>2</v>
      </c>
      <c r="K28" s="9" t="str">
        <f t="shared" si="3"/>
        <v>5</v>
      </c>
      <c r="L28" s="9" t="s">
        <v>17</v>
      </c>
      <c r="M28" s="7" t="s">
        <v>60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40</v>
      </c>
      <c r="T28" s="7">
        <v>0</v>
      </c>
      <c r="U28" s="7">
        <v>0</v>
      </c>
      <c r="V28" s="7">
        <v>0</v>
      </c>
      <c r="W28" s="7">
        <v>40</v>
      </c>
      <c r="X28" s="7">
        <v>120</v>
      </c>
      <c r="Y28" s="7">
        <v>6.67</v>
      </c>
      <c r="Z28" s="7">
        <v>2558</v>
      </c>
      <c r="AA28" s="7">
        <v>1</v>
      </c>
    </row>
    <row r="29" spans="1:27" ht="16.5" customHeight="1" x14ac:dyDescent="0.2">
      <c r="A29" s="7" t="s">
        <v>0</v>
      </c>
      <c r="B29" s="7" t="s">
        <v>8</v>
      </c>
      <c r="C29" s="8" t="s">
        <v>61</v>
      </c>
      <c r="D29" s="7" t="s">
        <v>62</v>
      </c>
      <c r="E29" s="7" t="s">
        <v>4</v>
      </c>
      <c r="F29" s="7" t="s">
        <v>28</v>
      </c>
      <c r="G29" s="9">
        <v>2101</v>
      </c>
      <c r="H29" s="9" t="str">
        <f t="shared" si="0"/>
        <v xml:space="preserve">3 </v>
      </c>
      <c r="I29" s="9" t="str">
        <f t="shared" si="1"/>
        <v>2</v>
      </c>
      <c r="J29" s="9" t="str">
        <f t="shared" si="2"/>
        <v>2</v>
      </c>
      <c r="K29" s="9" t="str">
        <f t="shared" si="3"/>
        <v>5</v>
      </c>
      <c r="L29" s="9" t="s">
        <v>17</v>
      </c>
      <c r="M29" s="7" t="s">
        <v>63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42</v>
      </c>
      <c r="T29" s="7">
        <v>0</v>
      </c>
      <c r="U29" s="7">
        <v>0</v>
      </c>
      <c r="V29" s="7">
        <v>0</v>
      </c>
      <c r="W29" s="7">
        <v>42</v>
      </c>
      <c r="X29" s="7">
        <v>126</v>
      </c>
      <c r="Y29" s="7">
        <v>7</v>
      </c>
      <c r="Z29" s="7">
        <v>2558</v>
      </c>
      <c r="AA29" s="7">
        <v>1</v>
      </c>
    </row>
    <row r="30" spans="1:27" ht="16.5" customHeight="1" x14ac:dyDescent="0.2">
      <c r="A30" s="7" t="s">
        <v>0</v>
      </c>
      <c r="B30" s="7" t="s">
        <v>8</v>
      </c>
      <c r="C30" s="8" t="s">
        <v>64</v>
      </c>
      <c r="D30" s="7" t="s">
        <v>65</v>
      </c>
      <c r="E30" s="7" t="s">
        <v>4</v>
      </c>
      <c r="F30" s="7" t="s">
        <v>28</v>
      </c>
      <c r="G30" s="9">
        <v>2101</v>
      </c>
      <c r="H30" s="9" t="str">
        <f t="shared" si="0"/>
        <v xml:space="preserve">2 </v>
      </c>
      <c r="I30" s="9" t="str">
        <f t="shared" si="1"/>
        <v>2</v>
      </c>
      <c r="J30" s="9" t="str">
        <f t="shared" si="2"/>
        <v>0</v>
      </c>
      <c r="K30" s="9" t="str">
        <f t="shared" si="3"/>
        <v>4</v>
      </c>
      <c r="L30" s="9" t="s">
        <v>13</v>
      </c>
      <c r="M30" s="7" t="s">
        <v>66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80</v>
      </c>
      <c r="T30" s="7">
        <v>0</v>
      </c>
      <c r="U30" s="7">
        <v>0</v>
      </c>
      <c r="V30" s="7">
        <v>0</v>
      </c>
      <c r="W30" s="7">
        <v>80</v>
      </c>
      <c r="X30" s="7">
        <v>160</v>
      </c>
      <c r="Y30" s="7">
        <v>8.89</v>
      </c>
      <c r="Z30" s="7">
        <v>2558</v>
      </c>
      <c r="AA30" s="7">
        <v>1</v>
      </c>
    </row>
    <row r="31" spans="1:27" ht="16.5" customHeight="1" x14ac:dyDescent="0.2">
      <c r="A31" s="7" t="s">
        <v>0</v>
      </c>
      <c r="B31" s="7" t="s">
        <v>8</v>
      </c>
      <c r="C31" s="8" t="s">
        <v>67</v>
      </c>
      <c r="D31" s="7" t="s">
        <v>68</v>
      </c>
      <c r="E31" s="7" t="s">
        <v>4</v>
      </c>
      <c r="F31" s="7" t="s">
        <v>28</v>
      </c>
      <c r="G31" s="9">
        <v>2102</v>
      </c>
      <c r="H31" s="9" t="str">
        <f t="shared" si="0"/>
        <v xml:space="preserve">2 </v>
      </c>
      <c r="I31" s="9" t="str">
        <f t="shared" si="1"/>
        <v>1</v>
      </c>
      <c r="J31" s="9" t="str">
        <f t="shared" si="2"/>
        <v>2</v>
      </c>
      <c r="K31" s="9" t="str">
        <f t="shared" si="3"/>
        <v>3</v>
      </c>
      <c r="L31" s="9" t="s">
        <v>24</v>
      </c>
      <c r="M31" s="7" t="s">
        <v>66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29</v>
      </c>
      <c r="T31" s="7">
        <v>0</v>
      </c>
      <c r="U31" s="7">
        <v>0</v>
      </c>
      <c r="V31" s="7">
        <v>0</v>
      </c>
      <c r="W31" s="7">
        <v>29</v>
      </c>
      <c r="X31" s="7">
        <v>58</v>
      </c>
      <c r="Y31" s="7">
        <v>3.22</v>
      </c>
      <c r="Z31" s="7">
        <v>2558</v>
      </c>
      <c r="AA31" s="7">
        <v>1</v>
      </c>
    </row>
    <row r="32" spans="1:27" ht="16.5" customHeight="1" x14ac:dyDescent="0.2">
      <c r="A32" s="7" t="s">
        <v>0</v>
      </c>
      <c r="B32" s="7" t="s">
        <v>8</v>
      </c>
      <c r="C32" s="8" t="s">
        <v>67</v>
      </c>
      <c r="D32" s="7" t="s">
        <v>68</v>
      </c>
      <c r="E32" s="7" t="s">
        <v>4</v>
      </c>
      <c r="F32" s="7" t="s">
        <v>28</v>
      </c>
      <c r="G32" s="9">
        <v>2101</v>
      </c>
      <c r="H32" s="9" t="str">
        <f t="shared" si="0"/>
        <v xml:space="preserve">2 </v>
      </c>
      <c r="I32" s="9" t="str">
        <f t="shared" si="1"/>
        <v>1</v>
      </c>
      <c r="J32" s="9" t="str">
        <f t="shared" si="2"/>
        <v>2</v>
      </c>
      <c r="K32" s="9" t="str">
        <f t="shared" si="3"/>
        <v>3</v>
      </c>
      <c r="L32" s="9" t="s">
        <v>24</v>
      </c>
      <c r="M32" s="7" t="s">
        <v>66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35</v>
      </c>
      <c r="T32" s="7">
        <v>0</v>
      </c>
      <c r="U32" s="7">
        <v>0</v>
      </c>
      <c r="V32" s="7">
        <v>0</v>
      </c>
      <c r="W32" s="7">
        <v>35</v>
      </c>
      <c r="X32" s="7">
        <v>70</v>
      </c>
      <c r="Y32" s="7">
        <v>3.89</v>
      </c>
      <c r="Z32" s="7">
        <v>2558</v>
      </c>
      <c r="AA32" s="7">
        <v>1</v>
      </c>
    </row>
    <row r="33" spans="1:27" ht="16.5" customHeight="1" x14ac:dyDescent="0.2">
      <c r="A33" s="7" t="s">
        <v>0</v>
      </c>
      <c r="B33" s="7" t="s">
        <v>8</v>
      </c>
      <c r="C33" s="8" t="s">
        <v>69</v>
      </c>
      <c r="D33" s="7" t="s">
        <v>70</v>
      </c>
      <c r="E33" s="7" t="s">
        <v>4</v>
      </c>
      <c r="F33" s="7" t="s">
        <v>28</v>
      </c>
      <c r="G33" s="9">
        <v>2101</v>
      </c>
      <c r="H33" s="9" t="str">
        <f t="shared" si="0"/>
        <v xml:space="preserve">2 </v>
      </c>
      <c r="I33" s="9" t="str">
        <f t="shared" si="1"/>
        <v>2</v>
      </c>
      <c r="J33" s="9" t="str">
        <f t="shared" si="2"/>
        <v>0</v>
      </c>
      <c r="K33" s="9" t="str">
        <f t="shared" si="3"/>
        <v>4</v>
      </c>
      <c r="L33" s="9" t="s">
        <v>13</v>
      </c>
      <c r="M33" s="7" t="s">
        <v>71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77</v>
      </c>
      <c r="T33" s="7">
        <v>0</v>
      </c>
      <c r="U33" s="7">
        <v>0</v>
      </c>
      <c r="V33" s="7">
        <v>0</v>
      </c>
      <c r="W33" s="7">
        <v>77</v>
      </c>
      <c r="X33" s="7">
        <v>154</v>
      </c>
      <c r="Y33" s="7">
        <v>8.56</v>
      </c>
      <c r="Z33" s="7">
        <v>2558</v>
      </c>
      <c r="AA33" s="7">
        <v>1</v>
      </c>
    </row>
    <row r="34" spans="1:27" ht="16.5" customHeight="1" x14ac:dyDescent="0.2">
      <c r="A34" s="7" t="s">
        <v>0</v>
      </c>
      <c r="B34" s="7" t="s">
        <v>8</v>
      </c>
      <c r="C34" s="8" t="s">
        <v>72</v>
      </c>
      <c r="D34" s="7" t="s">
        <v>73</v>
      </c>
      <c r="E34" s="7" t="s">
        <v>4</v>
      </c>
      <c r="F34" s="7" t="s">
        <v>28</v>
      </c>
      <c r="G34" s="9">
        <v>2101</v>
      </c>
      <c r="H34" s="9" t="str">
        <f t="shared" si="0"/>
        <v xml:space="preserve">2 </v>
      </c>
      <c r="I34" s="9" t="str">
        <f t="shared" si="1"/>
        <v>2</v>
      </c>
      <c r="J34" s="9" t="str">
        <f t="shared" si="2"/>
        <v>0</v>
      </c>
      <c r="K34" s="9" t="str">
        <f t="shared" si="3"/>
        <v>4</v>
      </c>
      <c r="L34" s="9" t="s">
        <v>13</v>
      </c>
      <c r="M34" s="7" t="s">
        <v>71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77</v>
      </c>
      <c r="T34" s="7">
        <v>0</v>
      </c>
      <c r="U34" s="7">
        <v>0</v>
      </c>
      <c r="V34" s="7">
        <v>0</v>
      </c>
      <c r="W34" s="7">
        <v>77</v>
      </c>
      <c r="X34" s="7">
        <v>154</v>
      </c>
      <c r="Y34" s="7">
        <v>8.56</v>
      </c>
      <c r="Z34" s="7">
        <v>2558</v>
      </c>
      <c r="AA34" s="7">
        <v>1</v>
      </c>
    </row>
    <row r="35" spans="1:27" ht="16.5" customHeight="1" x14ac:dyDescent="0.2">
      <c r="A35" s="7" t="s">
        <v>0</v>
      </c>
      <c r="B35" s="7" t="s">
        <v>8</v>
      </c>
      <c r="C35" s="8" t="s">
        <v>74</v>
      </c>
      <c r="D35" s="7" t="s">
        <v>75</v>
      </c>
      <c r="E35" s="7" t="s">
        <v>4</v>
      </c>
      <c r="F35" s="7" t="s">
        <v>28</v>
      </c>
      <c r="G35" s="9">
        <v>2101</v>
      </c>
      <c r="H35" s="9" t="str">
        <f t="shared" si="0"/>
        <v xml:space="preserve">2 </v>
      </c>
      <c r="I35" s="9" t="str">
        <f t="shared" si="1"/>
        <v>2</v>
      </c>
      <c r="J35" s="9" t="str">
        <f t="shared" si="2"/>
        <v>0</v>
      </c>
      <c r="K35" s="9" t="str">
        <f t="shared" si="3"/>
        <v>4</v>
      </c>
      <c r="L35" s="9" t="s">
        <v>13</v>
      </c>
      <c r="M35" s="7" t="s">
        <v>63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77</v>
      </c>
      <c r="T35" s="7">
        <v>0</v>
      </c>
      <c r="U35" s="7">
        <v>0</v>
      </c>
      <c r="V35" s="7">
        <v>0</v>
      </c>
      <c r="W35" s="7">
        <v>77</v>
      </c>
      <c r="X35" s="7">
        <v>154</v>
      </c>
      <c r="Y35" s="7">
        <v>8.56</v>
      </c>
      <c r="Z35" s="7">
        <v>2558</v>
      </c>
      <c r="AA35" s="7">
        <v>1</v>
      </c>
    </row>
    <row r="36" spans="1:27" ht="16.5" customHeight="1" x14ac:dyDescent="0.2">
      <c r="A36" s="7" t="s">
        <v>0</v>
      </c>
      <c r="B36" s="7" t="s">
        <v>8</v>
      </c>
      <c r="C36" s="8" t="s">
        <v>76</v>
      </c>
      <c r="D36" s="7" t="s">
        <v>77</v>
      </c>
      <c r="E36" s="7" t="s">
        <v>4</v>
      </c>
      <c r="F36" s="7" t="s">
        <v>28</v>
      </c>
      <c r="G36" s="9">
        <v>2101</v>
      </c>
      <c r="H36" s="9" t="str">
        <f t="shared" si="0"/>
        <v xml:space="preserve">2 </v>
      </c>
      <c r="I36" s="9" t="str">
        <f t="shared" si="1"/>
        <v>2</v>
      </c>
      <c r="J36" s="9" t="str">
        <f t="shared" si="2"/>
        <v>0</v>
      </c>
      <c r="K36" s="9" t="str">
        <f t="shared" si="3"/>
        <v>4</v>
      </c>
      <c r="L36" s="9" t="s">
        <v>13</v>
      </c>
      <c r="M36" s="7" t="s">
        <v>63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70</v>
      </c>
      <c r="T36" s="7">
        <v>0</v>
      </c>
      <c r="U36" s="7">
        <v>0</v>
      </c>
      <c r="V36" s="7">
        <v>0</v>
      </c>
      <c r="W36" s="7">
        <v>70</v>
      </c>
      <c r="X36" s="7">
        <v>140</v>
      </c>
      <c r="Y36" s="7">
        <v>7.78</v>
      </c>
      <c r="Z36" s="7">
        <v>2558</v>
      </c>
      <c r="AA36" s="7">
        <v>1</v>
      </c>
    </row>
    <row r="37" spans="1:27" ht="16.5" customHeight="1" x14ac:dyDescent="0.2">
      <c r="A37" s="7" t="s">
        <v>0</v>
      </c>
      <c r="B37" s="7" t="s">
        <v>8</v>
      </c>
      <c r="C37" s="8" t="s">
        <v>78</v>
      </c>
      <c r="D37" s="7" t="s">
        <v>79</v>
      </c>
      <c r="E37" s="7" t="s">
        <v>4</v>
      </c>
      <c r="F37" s="7" t="s">
        <v>28</v>
      </c>
      <c r="G37" s="9">
        <v>2101</v>
      </c>
      <c r="H37" s="9" t="str">
        <f t="shared" si="0"/>
        <v xml:space="preserve">1 </v>
      </c>
      <c r="I37" s="9" t="str">
        <f t="shared" si="1"/>
        <v>0</v>
      </c>
      <c r="J37" s="9" t="str">
        <f t="shared" si="2"/>
        <v>3</v>
      </c>
      <c r="K37" s="9" t="str">
        <f t="shared" si="3"/>
        <v>0</v>
      </c>
      <c r="L37" s="9" t="s">
        <v>80</v>
      </c>
      <c r="M37" s="7" t="s">
        <v>81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77</v>
      </c>
      <c r="T37" s="7">
        <v>0</v>
      </c>
      <c r="U37" s="7">
        <v>0</v>
      </c>
      <c r="V37" s="7">
        <v>0</v>
      </c>
      <c r="W37" s="7">
        <v>77</v>
      </c>
      <c r="X37" s="7">
        <v>77</v>
      </c>
      <c r="Y37" s="7">
        <v>4.28</v>
      </c>
      <c r="Z37" s="7">
        <v>2558</v>
      </c>
      <c r="AA37" s="7">
        <v>1</v>
      </c>
    </row>
    <row r="38" spans="1:27" ht="16.5" customHeight="1" x14ac:dyDescent="0.2">
      <c r="A38" s="7" t="s">
        <v>0</v>
      </c>
      <c r="B38" s="7" t="s">
        <v>8</v>
      </c>
      <c r="C38" s="8" t="s">
        <v>82</v>
      </c>
      <c r="D38" s="7" t="s">
        <v>83</v>
      </c>
      <c r="E38" s="7" t="s">
        <v>4</v>
      </c>
      <c r="F38" s="7" t="s">
        <v>84</v>
      </c>
      <c r="G38" s="9">
        <v>2101</v>
      </c>
      <c r="H38" s="9" t="str">
        <f t="shared" si="0"/>
        <v xml:space="preserve">3 </v>
      </c>
      <c r="I38" s="9" t="str">
        <f t="shared" si="1"/>
        <v>3</v>
      </c>
      <c r="J38" s="9" t="str">
        <f t="shared" si="2"/>
        <v>0</v>
      </c>
      <c r="K38" s="9" t="str">
        <f t="shared" si="3"/>
        <v>6</v>
      </c>
      <c r="L38" s="9" t="s">
        <v>6</v>
      </c>
      <c r="M38" s="7" t="s">
        <v>85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48</v>
      </c>
      <c r="T38" s="7">
        <v>0</v>
      </c>
      <c r="U38" s="7">
        <v>0</v>
      </c>
      <c r="V38" s="7">
        <v>0</v>
      </c>
      <c r="W38" s="7">
        <v>48</v>
      </c>
      <c r="X38" s="7">
        <v>144</v>
      </c>
      <c r="Y38" s="7">
        <v>8</v>
      </c>
      <c r="Z38" s="7">
        <v>2558</v>
      </c>
      <c r="AA38" s="7">
        <v>1</v>
      </c>
    </row>
    <row r="39" spans="1:27" ht="16.5" customHeight="1" x14ac:dyDescent="0.2">
      <c r="A39" s="7" t="s">
        <v>0</v>
      </c>
      <c r="B39" s="7" t="s">
        <v>8</v>
      </c>
      <c r="C39" s="8" t="s">
        <v>86</v>
      </c>
      <c r="D39" s="7" t="s">
        <v>87</v>
      </c>
      <c r="E39" s="7" t="s">
        <v>4</v>
      </c>
      <c r="F39" s="7" t="s">
        <v>84</v>
      </c>
      <c r="G39" s="9">
        <v>2101</v>
      </c>
      <c r="H39" s="9" t="str">
        <f t="shared" si="0"/>
        <v xml:space="preserve">3 </v>
      </c>
      <c r="I39" s="9" t="str">
        <f t="shared" si="1"/>
        <v>3</v>
      </c>
      <c r="J39" s="9" t="str">
        <f t="shared" si="2"/>
        <v>0</v>
      </c>
      <c r="K39" s="9" t="str">
        <f t="shared" si="3"/>
        <v>6</v>
      </c>
      <c r="L39" s="9" t="s">
        <v>6</v>
      </c>
      <c r="M39" s="7" t="s">
        <v>88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42</v>
      </c>
      <c r="T39" s="7">
        <v>0</v>
      </c>
      <c r="U39" s="7">
        <v>0</v>
      </c>
      <c r="V39" s="7">
        <v>0</v>
      </c>
      <c r="W39" s="7">
        <v>42</v>
      </c>
      <c r="X39" s="7">
        <v>126</v>
      </c>
      <c r="Y39" s="7">
        <v>7</v>
      </c>
      <c r="Z39" s="7">
        <v>2558</v>
      </c>
      <c r="AA39" s="7">
        <v>1</v>
      </c>
    </row>
    <row r="40" spans="1:27" ht="16.5" customHeight="1" x14ac:dyDescent="0.2">
      <c r="A40" s="7" t="s">
        <v>0</v>
      </c>
      <c r="B40" s="7" t="s">
        <v>8</v>
      </c>
      <c r="C40" s="8" t="s">
        <v>89</v>
      </c>
      <c r="D40" s="7" t="s">
        <v>90</v>
      </c>
      <c r="E40" s="7" t="s">
        <v>4</v>
      </c>
      <c r="F40" s="7" t="s">
        <v>84</v>
      </c>
      <c r="G40" s="9">
        <v>2101</v>
      </c>
      <c r="H40" s="9" t="str">
        <f t="shared" si="0"/>
        <v xml:space="preserve">3 </v>
      </c>
      <c r="I40" s="9" t="str">
        <f t="shared" si="1"/>
        <v>2</v>
      </c>
      <c r="J40" s="9" t="str">
        <f t="shared" si="2"/>
        <v>2</v>
      </c>
      <c r="K40" s="9" t="str">
        <f t="shared" si="3"/>
        <v>5</v>
      </c>
      <c r="L40" s="9" t="s">
        <v>17</v>
      </c>
      <c r="M40" s="7" t="s">
        <v>91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42</v>
      </c>
      <c r="T40" s="7">
        <v>0</v>
      </c>
      <c r="U40" s="7">
        <v>0</v>
      </c>
      <c r="V40" s="7">
        <v>0</v>
      </c>
      <c r="W40" s="7">
        <v>42</v>
      </c>
      <c r="X40" s="7">
        <v>126</v>
      </c>
      <c r="Y40" s="7">
        <v>7</v>
      </c>
      <c r="Z40" s="7">
        <v>2558</v>
      </c>
      <c r="AA40" s="7">
        <v>1</v>
      </c>
    </row>
    <row r="41" spans="1:27" ht="16.5" customHeight="1" x14ac:dyDescent="0.2">
      <c r="A41" s="7" t="s">
        <v>0</v>
      </c>
      <c r="B41" s="7" t="s">
        <v>8</v>
      </c>
      <c r="C41" s="8" t="s">
        <v>92</v>
      </c>
      <c r="D41" s="7" t="s">
        <v>93</v>
      </c>
      <c r="E41" s="7" t="s">
        <v>4</v>
      </c>
      <c r="F41" s="7" t="s">
        <v>84</v>
      </c>
      <c r="G41" s="9">
        <v>2101</v>
      </c>
      <c r="H41" s="9" t="str">
        <f t="shared" si="0"/>
        <v xml:space="preserve">3 </v>
      </c>
      <c r="I41" s="9" t="str">
        <f t="shared" si="1"/>
        <v>2</v>
      </c>
      <c r="J41" s="9" t="str">
        <f t="shared" si="2"/>
        <v>2</v>
      </c>
      <c r="K41" s="9" t="str">
        <f t="shared" si="3"/>
        <v>5</v>
      </c>
      <c r="L41" s="9" t="s">
        <v>17</v>
      </c>
      <c r="M41" s="7" t="s">
        <v>94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2</v>
      </c>
      <c r="T41" s="7">
        <v>0</v>
      </c>
      <c r="U41" s="7">
        <v>0</v>
      </c>
      <c r="V41" s="7">
        <v>0</v>
      </c>
      <c r="W41" s="7">
        <v>2</v>
      </c>
      <c r="X41" s="7">
        <v>6</v>
      </c>
      <c r="Y41" s="7">
        <v>0.33</v>
      </c>
      <c r="Z41" s="7">
        <v>2558</v>
      </c>
      <c r="AA41" s="7">
        <v>1</v>
      </c>
    </row>
    <row r="42" spans="1:27" ht="16.5" customHeight="1" x14ac:dyDescent="0.2">
      <c r="A42" s="7" t="s">
        <v>0</v>
      </c>
      <c r="B42" s="7" t="s">
        <v>8</v>
      </c>
      <c r="C42" s="8" t="s">
        <v>95</v>
      </c>
      <c r="D42" s="7" t="s">
        <v>96</v>
      </c>
      <c r="E42" s="7" t="s">
        <v>4</v>
      </c>
      <c r="F42" s="7" t="s">
        <v>84</v>
      </c>
      <c r="G42" s="9">
        <v>2101</v>
      </c>
      <c r="H42" s="9" t="str">
        <f t="shared" si="0"/>
        <v xml:space="preserve">2 </v>
      </c>
      <c r="I42" s="9" t="str">
        <f t="shared" si="1"/>
        <v>2</v>
      </c>
      <c r="J42" s="9" t="str">
        <f t="shared" si="2"/>
        <v>0</v>
      </c>
      <c r="K42" s="9" t="str">
        <f t="shared" si="3"/>
        <v>4</v>
      </c>
      <c r="L42" s="9" t="s">
        <v>13</v>
      </c>
      <c r="M42" s="7" t="s">
        <v>94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42</v>
      </c>
      <c r="T42" s="7">
        <v>0</v>
      </c>
      <c r="U42" s="7">
        <v>0</v>
      </c>
      <c r="V42" s="7">
        <v>0</v>
      </c>
      <c r="W42" s="7">
        <v>42</v>
      </c>
      <c r="X42" s="7">
        <v>84</v>
      </c>
      <c r="Y42" s="7">
        <v>4.67</v>
      </c>
      <c r="Z42" s="7">
        <v>2558</v>
      </c>
      <c r="AA42" s="7">
        <v>1</v>
      </c>
    </row>
    <row r="43" spans="1:27" ht="16.5" customHeight="1" x14ac:dyDescent="0.2">
      <c r="A43" s="7" t="s">
        <v>0</v>
      </c>
      <c r="B43" s="7" t="s">
        <v>8</v>
      </c>
      <c r="C43" s="8" t="s">
        <v>97</v>
      </c>
      <c r="D43" s="7" t="s">
        <v>98</v>
      </c>
      <c r="E43" s="7" t="s">
        <v>4</v>
      </c>
      <c r="F43" s="7" t="s">
        <v>84</v>
      </c>
      <c r="G43" s="9">
        <v>2101</v>
      </c>
      <c r="H43" s="9" t="str">
        <f t="shared" si="0"/>
        <v xml:space="preserve">2 </v>
      </c>
      <c r="I43" s="9" t="str">
        <f t="shared" si="1"/>
        <v>2</v>
      </c>
      <c r="J43" s="9" t="str">
        <f t="shared" si="2"/>
        <v>0</v>
      </c>
      <c r="K43" s="9" t="str">
        <f t="shared" si="3"/>
        <v>4</v>
      </c>
      <c r="L43" s="9" t="s">
        <v>13</v>
      </c>
      <c r="M43" s="7" t="s">
        <v>94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42</v>
      </c>
      <c r="T43" s="7">
        <v>0</v>
      </c>
      <c r="U43" s="7">
        <v>0</v>
      </c>
      <c r="V43" s="7">
        <v>0</v>
      </c>
      <c r="W43" s="7">
        <v>42</v>
      </c>
      <c r="X43" s="7">
        <v>84</v>
      </c>
      <c r="Y43" s="7">
        <v>4.67</v>
      </c>
      <c r="Z43" s="7">
        <v>2558</v>
      </c>
      <c r="AA43" s="7">
        <v>1</v>
      </c>
    </row>
    <row r="44" spans="1:27" ht="16.5" customHeight="1" x14ac:dyDescent="0.2">
      <c r="A44" s="7" t="s">
        <v>0</v>
      </c>
      <c r="B44" s="7" t="s">
        <v>8</v>
      </c>
      <c r="C44" s="8" t="s">
        <v>99</v>
      </c>
      <c r="D44" s="7" t="s">
        <v>100</v>
      </c>
      <c r="E44" s="7" t="s">
        <v>4</v>
      </c>
      <c r="F44" s="7" t="s">
        <v>84</v>
      </c>
      <c r="G44" s="9">
        <v>2101</v>
      </c>
      <c r="H44" s="9" t="str">
        <f t="shared" si="0"/>
        <v xml:space="preserve">2 </v>
      </c>
      <c r="I44" s="9" t="str">
        <f t="shared" si="1"/>
        <v>2</v>
      </c>
      <c r="J44" s="9" t="str">
        <f t="shared" si="2"/>
        <v>0</v>
      </c>
      <c r="K44" s="9" t="str">
        <f t="shared" si="3"/>
        <v>4</v>
      </c>
      <c r="L44" s="9" t="s">
        <v>13</v>
      </c>
      <c r="M44" s="7" t="s">
        <v>101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42</v>
      </c>
      <c r="T44" s="7">
        <v>0</v>
      </c>
      <c r="U44" s="7">
        <v>0</v>
      </c>
      <c r="V44" s="7">
        <v>0</v>
      </c>
      <c r="W44" s="7">
        <v>42</v>
      </c>
      <c r="X44" s="7">
        <v>84</v>
      </c>
      <c r="Y44" s="7">
        <v>4.67</v>
      </c>
      <c r="Z44" s="7">
        <v>2558</v>
      </c>
      <c r="AA44" s="7">
        <v>1</v>
      </c>
    </row>
    <row r="45" spans="1:27" ht="16.5" customHeight="1" x14ac:dyDescent="0.2">
      <c r="A45" s="7" t="s">
        <v>0</v>
      </c>
      <c r="B45" s="7" t="s">
        <v>8</v>
      </c>
      <c r="C45" s="8" t="s">
        <v>102</v>
      </c>
      <c r="D45" s="7" t="s">
        <v>103</v>
      </c>
      <c r="E45" s="7" t="s">
        <v>4</v>
      </c>
      <c r="F45" s="7" t="s">
        <v>84</v>
      </c>
      <c r="G45" s="9">
        <v>2101</v>
      </c>
      <c r="H45" s="9" t="str">
        <f t="shared" si="0"/>
        <v xml:space="preserve">2 </v>
      </c>
      <c r="I45" s="9" t="str">
        <f t="shared" si="1"/>
        <v>2</v>
      </c>
      <c r="J45" s="9" t="str">
        <f t="shared" si="2"/>
        <v>0</v>
      </c>
      <c r="K45" s="9" t="str">
        <f t="shared" si="3"/>
        <v>4</v>
      </c>
      <c r="L45" s="9" t="s">
        <v>13</v>
      </c>
      <c r="M45" s="7" t="s">
        <v>104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40</v>
      </c>
      <c r="T45" s="7">
        <v>0</v>
      </c>
      <c r="U45" s="7">
        <v>0</v>
      </c>
      <c r="V45" s="7">
        <v>0</v>
      </c>
      <c r="W45" s="7">
        <v>40</v>
      </c>
      <c r="X45" s="7">
        <v>80</v>
      </c>
      <c r="Y45" s="7">
        <v>4.4400000000000004</v>
      </c>
      <c r="Z45" s="7">
        <v>2558</v>
      </c>
      <c r="AA45" s="7">
        <v>1</v>
      </c>
    </row>
    <row r="46" spans="1:27" ht="16.5" customHeight="1" x14ac:dyDescent="0.2">
      <c r="A46" s="7" t="s">
        <v>0</v>
      </c>
      <c r="B46" s="7" t="s">
        <v>8</v>
      </c>
      <c r="C46" s="8" t="s">
        <v>105</v>
      </c>
      <c r="D46" s="7" t="s">
        <v>106</v>
      </c>
      <c r="E46" s="7" t="s">
        <v>4</v>
      </c>
      <c r="F46" s="7" t="s">
        <v>84</v>
      </c>
      <c r="G46" s="9">
        <v>2101</v>
      </c>
      <c r="H46" s="9" t="str">
        <f t="shared" si="0"/>
        <v xml:space="preserve">2 </v>
      </c>
      <c r="I46" s="9" t="str">
        <f t="shared" si="1"/>
        <v>1</v>
      </c>
      <c r="J46" s="9" t="str">
        <f t="shared" si="2"/>
        <v>2</v>
      </c>
      <c r="K46" s="9" t="str">
        <f t="shared" si="3"/>
        <v>3</v>
      </c>
      <c r="L46" s="9" t="s">
        <v>24</v>
      </c>
      <c r="M46" s="7" t="s">
        <v>91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15</v>
      </c>
      <c r="T46" s="7">
        <v>0</v>
      </c>
      <c r="U46" s="7">
        <v>0</v>
      </c>
      <c r="V46" s="7">
        <v>0</v>
      </c>
      <c r="W46" s="7">
        <v>15</v>
      </c>
      <c r="X46" s="7">
        <v>30</v>
      </c>
      <c r="Y46" s="7">
        <v>1.67</v>
      </c>
      <c r="Z46" s="7">
        <v>2558</v>
      </c>
      <c r="AA46" s="7">
        <v>1</v>
      </c>
    </row>
    <row r="47" spans="1:27" ht="16.5" customHeight="1" x14ac:dyDescent="0.2">
      <c r="A47" s="7" t="s">
        <v>0</v>
      </c>
      <c r="B47" s="7" t="s">
        <v>8</v>
      </c>
      <c r="C47" s="8" t="s">
        <v>107</v>
      </c>
      <c r="D47" s="7" t="s">
        <v>108</v>
      </c>
      <c r="E47" s="7" t="s">
        <v>4</v>
      </c>
      <c r="F47" s="7" t="s">
        <v>84</v>
      </c>
      <c r="G47" s="9">
        <v>2101</v>
      </c>
      <c r="H47" s="9" t="str">
        <f t="shared" si="0"/>
        <v xml:space="preserve">2 </v>
      </c>
      <c r="I47" s="9" t="str">
        <f t="shared" si="1"/>
        <v>2</v>
      </c>
      <c r="J47" s="9" t="str">
        <f t="shared" si="2"/>
        <v>0</v>
      </c>
      <c r="K47" s="9" t="str">
        <f t="shared" si="3"/>
        <v>4</v>
      </c>
      <c r="L47" s="9" t="s">
        <v>13</v>
      </c>
      <c r="M47" s="7" t="s">
        <v>91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44</v>
      </c>
      <c r="T47" s="7">
        <v>0</v>
      </c>
      <c r="U47" s="7">
        <v>0</v>
      </c>
      <c r="V47" s="7">
        <v>0</v>
      </c>
      <c r="W47" s="7">
        <v>44</v>
      </c>
      <c r="X47" s="7">
        <v>88</v>
      </c>
      <c r="Y47" s="7">
        <v>4.8899999999999997</v>
      </c>
      <c r="Z47" s="7">
        <v>2558</v>
      </c>
      <c r="AA47" s="7">
        <v>1</v>
      </c>
    </row>
    <row r="48" spans="1:27" ht="16.5" customHeight="1" x14ac:dyDescent="0.2">
      <c r="A48" s="7" t="s">
        <v>0</v>
      </c>
      <c r="B48" s="7" t="s">
        <v>8</v>
      </c>
      <c r="C48" s="8" t="s">
        <v>109</v>
      </c>
      <c r="D48" s="7" t="s">
        <v>110</v>
      </c>
      <c r="E48" s="7" t="s">
        <v>4</v>
      </c>
      <c r="F48" s="7" t="s">
        <v>84</v>
      </c>
      <c r="G48" s="9">
        <v>2101</v>
      </c>
      <c r="H48" s="9" t="str">
        <f t="shared" si="0"/>
        <v xml:space="preserve">3 </v>
      </c>
      <c r="I48" s="9" t="str">
        <f t="shared" si="1"/>
        <v>2</v>
      </c>
      <c r="J48" s="9" t="str">
        <f t="shared" si="2"/>
        <v>2</v>
      </c>
      <c r="K48" s="9" t="str">
        <f t="shared" si="3"/>
        <v>5</v>
      </c>
      <c r="L48" s="9" t="s">
        <v>17</v>
      </c>
      <c r="M48" s="7" t="s">
        <v>111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45</v>
      </c>
      <c r="T48" s="7">
        <v>0</v>
      </c>
      <c r="U48" s="7">
        <v>0</v>
      </c>
      <c r="V48" s="7">
        <v>0</v>
      </c>
      <c r="W48" s="7">
        <v>45</v>
      </c>
      <c r="X48" s="7">
        <v>135</v>
      </c>
      <c r="Y48" s="7">
        <v>7.5</v>
      </c>
      <c r="Z48" s="7">
        <v>2558</v>
      </c>
      <c r="AA48" s="7">
        <v>1</v>
      </c>
    </row>
    <row r="49" spans="1:27" ht="16.5" customHeight="1" x14ac:dyDescent="0.2">
      <c r="A49" s="7" t="s">
        <v>0</v>
      </c>
      <c r="B49" s="7" t="s">
        <v>8</v>
      </c>
      <c r="C49" s="8" t="s">
        <v>112</v>
      </c>
      <c r="D49" s="7" t="s">
        <v>113</v>
      </c>
      <c r="E49" s="7" t="s">
        <v>4</v>
      </c>
      <c r="F49" s="7" t="s">
        <v>84</v>
      </c>
      <c r="G49" s="9">
        <v>2101</v>
      </c>
      <c r="H49" s="9" t="str">
        <f t="shared" si="0"/>
        <v xml:space="preserve">2 </v>
      </c>
      <c r="I49" s="9" t="str">
        <f t="shared" si="1"/>
        <v>2</v>
      </c>
      <c r="J49" s="9" t="str">
        <f t="shared" si="2"/>
        <v>0</v>
      </c>
      <c r="K49" s="9" t="str">
        <f t="shared" si="3"/>
        <v>4</v>
      </c>
      <c r="L49" s="9" t="s">
        <v>13</v>
      </c>
      <c r="M49" s="7" t="s">
        <v>114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44</v>
      </c>
      <c r="T49" s="7">
        <v>0</v>
      </c>
      <c r="U49" s="7">
        <v>0</v>
      </c>
      <c r="V49" s="7">
        <v>0</v>
      </c>
      <c r="W49" s="7">
        <v>44</v>
      </c>
      <c r="X49" s="7">
        <v>88</v>
      </c>
      <c r="Y49" s="7">
        <v>4.8899999999999997</v>
      </c>
      <c r="Z49" s="7">
        <v>2558</v>
      </c>
      <c r="AA49" s="7">
        <v>1</v>
      </c>
    </row>
    <row r="50" spans="1:27" ht="16.5" customHeight="1" x14ac:dyDescent="0.2">
      <c r="A50" s="7" t="s">
        <v>0</v>
      </c>
      <c r="B50" s="7" t="s">
        <v>8</v>
      </c>
      <c r="C50" s="8" t="s">
        <v>115</v>
      </c>
      <c r="D50" s="7" t="s">
        <v>116</v>
      </c>
      <c r="E50" s="7" t="s">
        <v>4</v>
      </c>
      <c r="F50" s="7" t="s">
        <v>84</v>
      </c>
      <c r="G50" s="9">
        <v>2101</v>
      </c>
      <c r="H50" s="9" t="str">
        <f t="shared" si="0"/>
        <v xml:space="preserve">2 </v>
      </c>
      <c r="I50" s="9" t="str">
        <f t="shared" si="1"/>
        <v>1</v>
      </c>
      <c r="J50" s="9" t="str">
        <f t="shared" si="2"/>
        <v>2</v>
      </c>
      <c r="K50" s="9" t="str">
        <f t="shared" si="3"/>
        <v>3</v>
      </c>
      <c r="L50" s="9" t="s">
        <v>24</v>
      </c>
      <c r="M50" s="7" t="s">
        <v>117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44</v>
      </c>
      <c r="T50" s="7">
        <v>0</v>
      </c>
      <c r="U50" s="7">
        <v>0</v>
      </c>
      <c r="V50" s="7">
        <v>0</v>
      </c>
      <c r="W50" s="7">
        <v>44</v>
      </c>
      <c r="X50" s="7">
        <v>88</v>
      </c>
      <c r="Y50" s="7">
        <v>4.8899999999999997</v>
      </c>
      <c r="Z50" s="7">
        <v>2558</v>
      </c>
      <c r="AA50" s="7">
        <v>1</v>
      </c>
    </row>
    <row r="51" spans="1:27" ht="16.5" customHeight="1" x14ac:dyDescent="0.2">
      <c r="A51" s="7" t="s">
        <v>0</v>
      </c>
      <c r="B51" s="7" t="s">
        <v>8</v>
      </c>
      <c r="C51" s="8" t="s">
        <v>118</v>
      </c>
      <c r="D51" s="7" t="s">
        <v>119</v>
      </c>
      <c r="E51" s="7" t="s">
        <v>4</v>
      </c>
      <c r="F51" s="7" t="s">
        <v>84</v>
      </c>
      <c r="G51" s="9">
        <v>2101</v>
      </c>
      <c r="H51" s="9" t="str">
        <f t="shared" si="0"/>
        <v xml:space="preserve">3 </v>
      </c>
      <c r="I51" s="9" t="str">
        <f t="shared" si="1"/>
        <v>2</v>
      </c>
      <c r="J51" s="9" t="str">
        <f t="shared" si="2"/>
        <v>2</v>
      </c>
      <c r="K51" s="9" t="str">
        <f t="shared" si="3"/>
        <v>5</v>
      </c>
      <c r="L51" s="9" t="s">
        <v>17</v>
      </c>
      <c r="M51" s="7" t="s">
        <v>111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44</v>
      </c>
      <c r="T51" s="7">
        <v>0</v>
      </c>
      <c r="U51" s="7">
        <v>0</v>
      </c>
      <c r="V51" s="7">
        <v>0</v>
      </c>
      <c r="W51" s="7">
        <v>44</v>
      </c>
      <c r="X51" s="7">
        <v>132</v>
      </c>
      <c r="Y51" s="7">
        <v>7.33</v>
      </c>
      <c r="Z51" s="7">
        <v>2558</v>
      </c>
      <c r="AA51" s="7">
        <v>1</v>
      </c>
    </row>
    <row r="52" spans="1:27" ht="16.5" customHeight="1" x14ac:dyDescent="0.2">
      <c r="A52" s="7" t="s">
        <v>0</v>
      </c>
      <c r="B52" s="7" t="s">
        <v>8</v>
      </c>
      <c r="C52" s="8" t="s">
        <v>120</v>
      </c>
      <c r="D52" s="7" t="s">
        <v>121</v>
      </c>
      <c r="E52" s="7" t="s">
        <v>4</v>
      </c>
      <c r="F52" s="7" t="s">
        <v>84</v>
      </c>
      <c r="G52" s="9">
        <v>2101</v>
      </c>
      <c r="H52" s="9" t="str">
        <f t="shared" si="0"/>
        <v xml:space="preserve">2 </v>
      </c>
      <c r="I52" s="9" t="str">
        <f t="shared" si="1"/>
        <v>2</v>
      </c>
      <c r="J52" s="9" t="str">
        <f t="shared" si="2"/>
        <v>0</v>
      </c>
      <c r="K52" s="9" t="str">
        <f t="shared" si="3"/>
        <v>4</v>
      </c>
      <c r="L52" s="9" t="s">
        <v>13</v>
      </c>
      <c r="M52" s="7" t="s">
        <v>85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40</v>
      </c>
      <c r="T52" s="7">
        <v>0</v>
      </c>
      <c r="U52" s="7">
        <v>0</v>
      </c>
      <c r="V52" s="7">
        <v>0</v>
      </c>
      <c r="W52" s="7">
        <v>40</v>
      </c>
      <c r="X52" s="7">
        <v>80</v>
      </c>
      <c r="Y52" s="7">
        <v>4.4400000000000004</v>
      </c>
      <c r="Z52" s="7">
        <v>2558</v>
      </c>
      <c r="AA52" s="7">
        <v>1</v>
      </c>
    </row>
    <row r="53" spans="1:27" ht="16.5" customHeight="1" x14ac:dyDescent="0.2">
      <c r="A53" s="7" t="s">
        <v>0</v>
      </c>
      <c r="B53" s="7" t="s">
        <v>8</v>
      </c>
      <c r="C53" s="8" t="s">
        <v>122</v>
      </c>
      <c r="D53" s="7" t="s">
        <v>123</v>
      </c>
      <c r="E53" s="7" t="s">
        <v>4</v>
      </c>
      <c r="F53" s="7" t="s">
        <v>84</v>
      </c>
      <c r="G53" s="9">
        <v>2101</v>
      </c>
      <c r="H53" s="9" t="str">
        <f t="shared" si="0"/>
        <v xml:space="preserve">1 </v>
      </c>
      <c r="I53" s="9" t="str">
        <f t="shared" si="1"/>
        <v>0</v>
      </c>
      <c r="J53" s="9" t="str">
        <f t="shared" si="2"/>
        <v>3</v>
      </c>
      <c r="K53" s="9" t="str">
        <f t="shared" si="3"/>
        <v>0</v>
      </c>
      <c r="L53" s="9" t="s">
        <v>80</v>
      </c>
      <c r="M53" s="7" t="s">
        <v>124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44</v>
      </c>
      <c r="T53" s="7">
        <v>0</v>
      </c>
      <c r="U53" s="7">
        <v>0</v>
      </c>
      <c r="V53" s="7">
        <v>0</v>
      </c>
      <c r="W53" s="7">
        <v>44</v>
      </c>
      <c r="X53" s="7">
        <v>44</v>
      </c>
      <c r="Y53" s="7">
        <v>2.44</v>
      </c>
      <c r="Z53" s="7">
        <v>2558</v>
      </c>
      <c r="AA53" s="7">
        <v>1</v>
      </c>
    </row>
    <row r="54" spans="1:27" ht="16.5" customHeight="1" x14ac:dyDescent="0.2">
      <c r="A54" s="7" t="s">
        <v>0</v>
      </c>
      <c r="B54" s="7" t="s">
        <v>8</v>
      </c>
      <c r="C54" s="8" t="s">
        <v>125</v>
      </c>
      <c r="D54" s="7" t="s">
        <v>126</v>
      </c>
      <c r="E54" s="7" t="s">
        <v>4</v>
      </c>
      <c r="F54" s="7" t="s">
        <v>127</v>
      </c>
      <c r="G54" s="9">
        <v>2101</v>
      </c>
      <c r="H54" s="9" t="str">
        <f t="shared" si="0"/>
        <v xml:space="preserve">2 </v>
      </c>
      <c r="I54" s="9" t="str">
        <f t="shared" si="1"/>
        <v>1</v>
      </c>
      <c r="J54" s="9" t="str">
        <f t="shared" si="2"/>
        <v>2</v>
      </c>
      <c r="K54" s="9" t="str">
        <f t="shared" si="3"/>
        <v>3</v>
      </c>
      <c r="L54" s="9" t="s">
        <v>24</v>
      </c>
      <c r="M54" s="7" t="s">
        <v>128</v>
      </c>
      <c r="N54" s="7">
        <v>0</v>
      </c>
      <c r="O54" s="7">
        <v>0</v>
      </c>
      <c r="P54" s="7">
        <v>2</v>
      </c>
      <c r="Q54" s="7">
        <v>0</v>
      </c>
      <c r="R54" s="7">
        <v>1</v>
      </c>
      <c r="S54" s="7">
        <v>56</v>
      </c>
      <c r="T54" s="7">
        <v>0</v>
      </c>
      <c r="U54" s="7">
        <v>0</v>
      </c>
      <c r="V54" s="7">
        <v>3</v>
      </c>
      <c r="W54" s="7">
        <v>62</v>
      </c>
      <c r="X54" s="7">
        <v>124</v>
      </c>
      <c r="Y54" s="7">
        <v>6.89</v>
      </c>
      <c r="Z54" s="7">
        <v>2558</v>
      </c>
      <c r="AA54" s="7">
        <v>1</v>
      </c>
    </row>
    <row r="55" spans="1:27" ht="16.5" customHeight="1" x14ac:dyDescent="0.2">
      <c r="A55" s="7" t="s">
        <v>0</v>
      </c>
      <c r="B55" s="7" t="s">
        <v>8</v>
      </c>
      <c r="C55" s="8" t="s">
        <v>129</v>
      </c>
      <c r="D55" s="7" t="s">
        <v>130</v>
      </c>
      <c r="E55" s="7" t="s">
        <v>4</v>
      </c>
      <c r="F55" s="7" t="s">
        <v>127</v>
      </c>
      <c r="G55" s="9">
        <v>2102</v>
      </c>
      <c r="H55" s="9" t="str">
        <f t="shared" si="0"/>
        <v xml:space="preserve">2 </v>
      </c>
      <c r="I55" s="9" t="str">
        <f t="shared" si="1"/>
        <v>1</v>
      </c>
      <c r="J55" s="9" t="str">
        <f t="shared" si="2"/>
        <v>2</v>
      </c>
      <c r="K55" s="9" t="str">
        <f t="shared" si="3"/>
        <v>3</v>
      </c>
      <c r="L55" s="9" t="s">
        <v>24</v>
      </c>
      <c r="M55" s="7" t="s">
        <v>131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34</v>
      </c>
      <c r="T55" s="7">
        <v>0</v>
      </c>
      <c r="U55" s="7">
        <v>0</v>
      </c>
      <c r="V55" s="7">
        <v>0</v>
      </c>
      <c r="W55" s="7">
        <v>34</v>
      </c>
      <c r="X55" s="7">
        <v>68</v>
      </c>
      <c r="Y55" s="7">
        <v>3.78</v>
      </c>
      <c r="Z55" s="7">
        <v>2558</v>
      </c>
      <c r="AA55" s="7">
        <v>1</v>
      </c>
    </row>
    <row r="56" spans="1:27" ht="16.5" customHeight="1" x14ac:dyDescent="0.2">
      <c r="A56" s="7" t="s">
        <v>0</v>
      </c>
      <c r="B56" s="7" t="s">
        <v>8</v>
      </c>
      <c r="C56" s="8" t="s">
        <v>129</v>
      </c>
      <c r="D56" s="7" t="s">
        <v>130</v>
      </c>
      <c r="E56" s="7" t="s">
        <v>4</v>
      </c>
      <c r="F56" s="7" t="s">
        <v>127</v>
      </c>
      <c r="G56" s="9">
        <v>2101</v>
      </c>
      <c r="H56" s="9" t="str">
        <f t="shared" si="0"/>
        <v xml:space="preserve">2 </v>
      </c>
      <c r="I56" s="9" t="str">
        <f t="shared" si="1"/>
        <v>1</v>
      </c>
      <c r="J56" s="9" t="str">
        <f t="shared" si="2"/>
        <v>2</v>
      </c>
      <c r="K56" s="9" t="str">
        <f t="shared" si="3"/>
        <v>3</v>
      </c>
      <c r="L56" s="9" t="s">
        <v>24</v>
      </c>
      <c r="M56" s="7" t="s">
        <v>131</v>
      </c>
      <c r="N56" s="7">
        <v>0</v>
      </c>
      <c r="O56" s="7">
        <v>0</v>
      </c>
      <c r="P56" s="7">
        <v>1</v>
      </c>
      <c r="Q56" s="7">
        <v>0</v>
      </c>
      <c r="R56" s="7">
        <v>0</v>
      </c>
      <c r="S56" s="7">
        <v>57</v>
      </c>
      <c r="T56" s="7">
        <v>0</v>
      </c>
      <c r="U56" s="7">
        <v>0</v>
      </c>
      <c r="V56" s="7">
        <v>2</v>
      </c>
      <c r="W56" s="7">
        <v>60</v>
      </c>
      <c r="X56" s="7">
        <v>120</v>
      </c>
      <c r="Y56" s="7">
        <v>6.67</v>
      </c>
      <c r="Z56" s="7">
        <v>2558</v>
      </c>
      <c r="AA56" s="7">
        <v>1</v>
      </c>
    </row>
    <row r="57" spans="1:27" ht="16.5" customHeight="1" x14ac:dyDescent="0.2">
      <c r="A57" s="7" t="s">
        <v>0</v>
      </c>
      <c r="B57" s="7" t="s">
        <v>8</v>
      </c>
      <c r="C57" s="8" t="s">
        <v>132</v>
      </c>
      <c r="D57" s="7" t="s">
        <v>133</v>
      </c>
      <c r="E57" s="7" t="s">
        <v>4</v>
      </c>
      <c r="F57" s="7" t="s">
        <v>127</v>
      </c>
      <c r="G57" s="9">
        <v>2101</v>
      </c>
      <c r="H57" s="9" t="str">
        <f t="shared" si="0"/>
        <v xml:space="preserve">2 </v>
      </c>
      <c r="I57" s="9" t="str">
        <f t="shared" si="1"/>
        <v>1</v>
      </c>
      <c r="J57" s="9" t="str">
        <f t="shared" si="2"/>
        <v>2</v>
      </c>
      <c r="K57" s="9" t="str">
        <f t="shared" si="3"/>
        <v>3</v>
      </c>
      <c r="L57" s="9" t="s">
        <v>24</v>
      </c>
      <c r="M57" s="7" t="s">
        <v>128</v>
      </c>
      <c r="N57" s="7">
        <v>0</v>
      </c>
      <c r="O57" s="7">
        <v>0</v>
      </c>
      <c r="P57" s="7">
        <v>2</v>
      </c>
      <c r="Q57" s="7">
        <v>0</v>
      </c>
      <c r="R57" s="7">
        <v>0</v>
      </c>
      <c r="S57" s="7">
        <v>35</v>
      </c>
      <c r="T57" s="7">
        <v>0</v>
      </c>
      <c r="U57" s="7">
        <v>0</v>
      </c>
      <c r="V57" s="7">
        <v>0</v>
      </c>
      <c r="W57" s="7">
        <v>37</v>
      </c>
      <c r="X57" s="7">
        <v>74</v>
      </c>
      <c r="Y57" s="7">
        <v>4.1100000000000003</v>
      </c>
      <c r="Z57" s="7">
        <v>2558</v>
      </c>
      <c r="AA57" s="7">
        <v>1</v>
      </c>
    </row>
    <row r="58" spans="1:27" ht="16.5" customHeight="1" x14ac:dyDescent="0.2">
      <c r="A58" s="7" t="s">
        <v>0</v>
      </c>
      <c r="B58" s="7" t="s">
        <v>8</v>
      </c>
      <c r="C58" s="8" t="s">
        <v>134</v>
      </c>
      <c r="D58" s="7" t="s">
        <v>135</v>
      </c>
      <c r="E58" s="7" t="s">
        <v>4</v>
      </c>
      <c r="F58" s="7" t="s">
        <v>127</v>
      </c>
      <c r="G58" s="9">
        <v>2101</v>
      </c>
      <c r="H58" s="9" t="str">
        <f t="shared" si="0"/>
        <v xml:space="preserve">2 </v>
      </c>
      <c r="I58" s="9" t="str">
        <f t="shared" si="1"/>
        <v>1</v>
      </c>
      <c r="J58" s="9" t="str">
        <f t="shared" si="2"/>
        <v>2</v>
      </c>
      <c r="K58" s="9" t="str">
        <f t="shared" si="3"/>
        <v>3</v>
      </c>
      <c r="L58" s="9" t="s">
        <v>24</v>
      </c>
      <c r="M58" s="7" t="s">
        <v>136</v>
      </c>
      <c r="N58" s="7">
        <v>0</v>
      </c>
      <c r="O58" s="7">
        <v>0</v>
      </c>
      <c r="P58" s="7">
        <v>1</v>
      </c>
      <c r="Q58" s="7">
        <v>0</v>
      </c>
      <c r="R58" s="7">
        <v>0</v>
      </c>
      <c r="S58" s="7">
        <v>34</v>
      </c>
      <c r="T58" s="7">
        <v>0</v>
      </c>
      <c r="U58" s="7">
        <v>0</v>
      </c>
      <c r="V58" s="7">
        <v>3</v>
      </c>
      <c r="W58" s="7">
        <v>38</v>
      </c>
      <c r="X58" s="7">
        <v>76</v>
      </c>
      <c r="Y58" s="7">
        <v>4.22</v>
      </c>
      <c r="Z58" s="7">
        <v>2558</v>
      </c>
      <c r="AA58" s="7">
        <v>1</v>
      </c>
    </row>
    <row r="59" spans="1:27" ht="16.5" customHeight="1" x14ac:dyDescent="0.2">
      <c r="A59" s="7" t="s">
        <v>0</v>
      </c>
      <c r="B59" s="7" t="s">
        <v>8</v>
      </c>
      <c r="C59" s="8" t="s">
        <v>137</v>
      </c>
      <c r="D59" s="7" t="s">
        <v>138</v>
      </c>
      <c r="E59" s="7" t="s">
        <v>4</v>
      </c>
      <c r="F59" s="7" t="s">
        <v>127</v>
      </c>
      <c r="G59" s="9">
        <v>2101</v>
      </c>
      <c r="H59" s="9" t="str">
        <f t="shared" si="0"/>
        <v xml:space="preserve">2 </v>
      </c>
      <c r="I59" s="9" t="str">
        <f t="shared" si="1"/>
        <v>1</v>
      </c>
      <c r="J59" s="9" t="str">
        <f t="shared" si="2"/>
        <v>2</v>
      </c>
      <c r="K59" s="9" t="str">
        <f t="shared" si="3"/>
        <v>3</v>
      </c>
      <c r="L59" s="9" t="s">
        <v>24</v>
      </c>
      <c r="M59" s="7" t="s">
        <v>139</v>
      </c>
      <c r="N59" s="7">
        <v>0</v>
      </c>
      <c r="O59" s="7">
        <v>0</v>
      </c>
      <c r="P59" s="7">
        <v>1</v>
      </c>
      <c r="Q59" s="7">
        <v>0</v>
      </c>
      <c r="R59" s="7">
        <v>0</v>
      </c>
      <c r="S59" s="7">
        <v>41</v>
      </c>
      <c r="T59" s="7">
        <v>0</v>
      </c>
      <c r="U59" s="7">
        <v>0</v>
      </c>
      <c r="V59" s="7">
        <v>3</v>
      </c>
      <c r="W59" s="7">
        <v>45</v>
      </c>
      <c r="X59" s="7">
        <v>90</v>
      </c>
      <c r="Y59" s="7">
        <v>5</v>
      </c>
      <c r="Z59" s="7">
        <v>2558</v>
      </c>
      <c r="AA59" s="7">
        <v>1</v>
      </c>
    </row>
    <row r="60" spans="1:27" ht="16.5" customHeight="1" x14ac:dyDescent="0.2">
      <c r="A60" s="7" t="s">
        <v>0</v>
      </c>
      <c r="B60" s="7" t="s">
        <v>8</v>
      </c>
      <c r="C60" s="8" t="s">
        <v>140</v>
      </c>
      <c r="D60" s="7" t="s">
        <v>141</v>
      </c>
      <c r="E60" s="7" t="s">
        <v>4</v>
      </c>
      <c r="F60" s="7" t="s">
        <v>127</v>
      </c>
      <c r="G60" s="9">
        <v>2101</v>
      </c>
      <c r="H60" s="9" t="str">
        <f t="shared" si="0"/>
        <v xml:space="preserve">2 </v>
      </c>
      <c r="I60" s="9" t="str">
        <f t="shared" si="1"/>
        <v>1</v>
      </c>
      <c r="J60" s="9" t="str">
        <f t="shared" si="2"/>
        <v>2</v>
      </c>
      <c r="K60" s="9" t="str">
        <f t="shared" si="3"/>
        <v>3</v>
      </c>
      <c r="L60" s="9" t="s">
        <v>24</v>
      </c>
      <c r="M60" s="7" t="s">
        <v>131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1</v>
      </c>
      <c r="T60" s="7">
        <v>0</v>
      </c>
      <c r="U60" s="7">
        <v>0</v>
      </c>
      <c r="V60" s="7">
        <v>0</v>
      </c>
      <c r="W60" s="7">
        <v>1</v>
      </c>
      <c r="X60" s="7">
        <v>2</v>
      </c>
      <c r="Y60" s="7">
        <v>0.11</v>
      </c>
      <c r="Z60" s="7">
        <v>2558</v>
      </c>
      <c r="AA60" s="7">
        <v>1</v>
      </c>
    </row>
    <row r="61" spans="1:27" ht="16.5" customHeight="1" x14ac:dyDescent="0.2">
      <c r="A61" s="7" t="s">
        <v>0</v>
      </c>
      <c r="B61" s="7" t="s">
        <v>8</v>
      </c>
      <c r="C61" s="8" t="s">
        <v>142</v>
      </c>
      <c r="D61" s="7" t="s">
        <v>143</v>
      </c>
      <c r="E61" s="7" t="s">
        <v>4</v>
      </c>
      <c r="F61" s="7" t="s">
        <v>127</v>
      </c>
      <c r="G61" s="9">
        <v>2101</v>
      </c>
      <c r="H61" s="9" t="str">
        <f t="shared" si="0"/>
        <v xml:space="preserve">2 </v>
      </c>
      <c r="I61" s="9" t="str">
        <f t="shared" si="1"/>
        <v>1</v>
      </c>
      <c r="J61" s="9" t="str">
        <f t="shared" si="2"/>
        <v>2</v>
      </c>
      <c r="K61" s="9" t="str">
        <f t="shared" si="3"/>
        <v>3</v>
      </c>
      <c r="L61" s="9" t="s">
        <v>24</v>
      </c>
      <c r="M61" s="7" t="s">
        <v>144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34</v>
      </c>
      <c r="T61" s="7">
        <v>0</v>
      </c>
      <c r="U61" s="7">
        <v>0</v>
      </c>
      <c r="V61" s="7">
        <v>2</v>
      </c>
      <c r="W61" s="7">
        <v>36</v>
      </c>
      <c r="X61" s="7">
        <v>72</v>
      </c>
      <c r="Y61" s="7">
        <v>4</v>
      </c>
      <c r="Z61" s="7">
        <v>2558</v>
      </c>
      <c r="AA61" s="7">
        <v>1</v>
      </c>
    </row>
    <row r="62" spans="1:27" ht="16.5" customHeight="1" x14ac:dyDescent="0.2">
      <c r="A62" s="7" t="s">
        <v>0</v>
      </c>
      <c r="B62" s="7" t="s">
        <v>8</v>
      </c>
      <c r="C62" s="8" t="s">
        <v>145</v>
      </c>
      <c r="D62" s="7" t="s">
        <v>146</v>
      </c>
      <c r="E62" s="7" t="s">
        <v>4</v>
      </c>
      <c r="F62" s="7" t="s">
        <v>127</v>
      </c>
      <c r="G62" s="9">
        <v>2101</v>
      </c>
      <c r="H62" s="9" t="str">
        <f t="shared" si="0"/>
        <v xml:space="preserve">2 </v>
      </c>
      <c r="I62" s="9" t="str">
        <f t="shared" si="1"/>
        <v>1</v>
      </c>
      <c r="J62" s="9" t="str">
        <f t="shared" si="2"/>
        <v>2</v>
      </c>
      <c r="K62" s="9" t="str">
        <f t="shared" si="3"/>
        <v>3</v>
      </c>
      <c r="L62" s="9" t="s">
        <v>24</v>
      </c>
      <c r="M62" s="7" t="s">
        <v>131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29</v>
      </c>
      <c r="T62" s="7">
        <v>0</v>
      </c>
      <c r="U62" s="7">
        <v>0</v>
      </c>
      <c r="V62" s="7">
        <v>0</v>
      </c>
      <c r="W62" s="7">
        <v>29</v>
      </c>
      <c r="X62" s="7">
        <v>58</v>
      </c>
      <c r="Y62" s="7">
        <v>3.22</v>
      </c>
      <c r="Z62" s="7">
        <v>2558</v>
      </c>
      <c r="AA62" s="7">
        <v>1</v>
      </c>
    </row>
    <row r="63" spans="1:27" ht="16.5" customHeight="1" x14ac:dyDescent="0.2">
      <c r="A63" s="7" t="s">
        <v>0</v>
      </c>
      <c r="B63" s="7" t="s">
        <v>8</v>
      </c>
      <c r="C63" s="8" t="s">
        <v>147</v>
      </c>
      <c r="D63" s="7" t="s">
        <v>148</v>
      </c>
      <c r="E63" s="7" t="s">
        <v>4</v>
      </c>
      <c r="F63" s="7" t="s">
        <v>127</v>
      </c>
      <c r="G63" s="9">
        <v>2101</v>
      </c>
      <c r="H63" s="9" t="str">
        <f t="shared" si="0"/>
        <v xml:space="preserve">2 </v>
      </c>
      <c r="I63" s="9" t="str">
        <f t="shared" si="1"/>
        <v>1</v>
      </c>
      <c r="J63" s="9" t="str">
        <f t="shared" si="2"/>
        <v>2</v>
      </c>
      <c r="K63" s="9" t="str">
        <f t="shared" si="3"/>
        <v>3</v>
      </c>
      <c r="L63" s="9" t="s">
        <v>24</v>
      </c>
      <c r="M63" s="7" t="s">
        <v>131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29</v>
      </c>
      <c r="T63" s="7">
        <v>0</v>
      </c>
      <c r="U63" s="7">
        <v>0</v>
      </c>
      <c r="V63" s="7">
        <v>3</v>
      </c>
      <c r="W63" s="7">
        <v>32</v>
      </c>
      <c r="X63" s="7">
        <v>64</v>
      </c>
      <c r="Y63" s="7">
        <v>3.56</v>
      </c>
      <c r="Z63" s="7">
        <v>2558</v>
      </c>
      <c r="AA63" s="7">
        <v>1</v>
      </c>
    </row>
    <row r="64" spans="1:27" ht="16.5" customHeight="1" x14ac:dyDescent="0.2">
      <c r="A64" s="7" t="s">
        <v>0</v>
      </c>
      <c r="B64" s="7" t="s">
        <v>8</v>
      </c>
      <c r="C64" s="8" t="s">
        <v>149</v>
      </c>
      <c r="D64" s="7" t="s">
        <v>150</v>
      </c>
      <c r="E64" s="7" t="s">
        <v>4</v>
      </c>
      <c r="F64" s="7" t="s">
        <v>127</v>
      </c>
      <c r="G64" s="9">
        <v>2101</v>
      </c>
      <c r="H64" s="9" t="str">
        <f t="shared" si="0"/>
        <v xml:space="preserve">2 </v>
      </c>
      <c r="I64" s="9" t="str">
        <f t="shared" si="1"/>
        <v>2</v>
      </c>
      <c r="J64" s="9" t="str">
        <f t="shared" si="2"/>
        <v>0</v>
      </c>
      <c r="K64" s="9" t="str">
        <f t="shared" si="3"/>
        <v>4</v>
      </c>
      <c r="L64" s="9" t="s">
        <v>13</v>
      </c>
      <c r="M64" s="7" t="s">
        <v>136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34</v>
      </c>
      <c r="T64" s="7">
        <v>0</v>
      </c>
      <c r="U64" s="7">
        <v>0</v>
      </c>
      <c r="V64" s="7">
        <v>0</v>
      </c>
      <c r="W64" s="7">
        <v>34</v>
      </c>
      <c r="X64" s="7">
        <v>68</v>
      </c>
      <c r="Y64" s="7">
        <v>3.78</v>
      </c>
      <c r="Z64" s="7">
        <v>2558</v>
      </c>
      <c r="AA64" s="7">
        <v>1</v>
      </c>
    </row>
    <row r="65" spans="1:27" ht="16.5" customHeight="1" x14ac:dyDescent="0.2">
      <c r="A65" s="7" t="s">
        <v>0</v>
      </c>
      <c r="B65" s="7" t="s">
        <v>8</v>
      </c>
      <c r="C65" s="8" t="s">
        <v>151</v>
      </c>
      <c r="D65" s="7" t="s">
        <v>152</v>
      </c>
      <c r="E65" s="7" t="s">
        <v>4</v>
      </c>
      <c r="F65" s="7" t="s">
        <v>127</v>
      </c>
      <c r="G65" s="9">
        <v>2101</v>
      </c>
      <c r="H65" s="9" t="str">
        <f t="shared" si="0"/>
        <v xml:space="preserve">2 </v>
      </c>
      <c r="I65" s="9" t="str">
        <f t="shared" si="1"/>
        <v>1</v>
      </c>
      <c r="J65" s="9" t="str">
        <f t="shared" si="2"/>
        <v>2</v>
      </c>
      <c r="K65" s="9" t="str">
        <f t="shared" si="3"/>
        <v>3</v>
      </c>
      <c r="L65" s="9" t="s">
        <v>24</v>
      </c>
      <c r="M65" s="7" t="s">
        <v>139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34</v>
      </c>
      <c r="T65" s="7">
        <v>0</v>
      </c>
      <c r="U65" s="7">
        <v>0</v>
      </c>
      <c r="V65" s="7">
        <v>0</v>
      </c>
      <c r="W65" s="7">
        <v>34</v>
      </c>
      <c r="X65" s="7">
        <v>68</v>
      </c>
      <c r="Y65" s="7">
        <v>3.78</v>
      </c>
      <c r="Z65" s="7">
        <v>2558</v>
      </c>
      <c r="AA65" s="7">
        <v>1</v>
      </c>
    </row>
    <row r="66" spans="1:27" ht="16.5" customHeight="1" x14ac:dyDescent="0.2">
      <c r="A66" s="7" t="s">
        <v>0</v>
      </c>
      <c r="B66" s="7" t="s">
        <v>8</v>
      </c>
      <c r="C66" s="8" t="s">
        <v>153</v>
      </c>
      <c r="D66" s="7" t="s">
        <v>154</v>
      </c>
      <c r="E66" s="7" t="s">
        <v>4</v>
      </c>
      <c r="F66" s="7" t="s">
        <v>127</v>
      </c>
      <c r="G66" s="9">
        <v>2101</v>
      </c>
      <c r="H66" s="9" t="str">
        <f t="shared" si="0"/>
        <v xml:space="preserve">2 </v>
      </c>
      <c r="I66" s="9" t="str">
        <f t="shared" si="1"/>
        <v>1</v>
      </c>
      <c r="J66" s="9" t="str">
        <f t="shared" si="2"/>
        <v>2</v>
      </c>
      <c r="K66" s="9" t="str">
        <f t="shared" si="3"/>
        <v>3</v>
      </c>
      <c r="L66" s="9" t="s">
        <v>24</v>
      </c>
      <c r="M66" s="7" t="s">
        <v>128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34</v>
      </c>
      <c r="T66" s="7">
        <v>0</v>
      </c>
      <c r="U66" s="7">
        <v>0</v>
      </c>
      <c r="V66" s="7">
        <v>2</v>
      </c>
      <c r="W66" s="7">
        <v>36</v>
      </c>
      <c r="X66" s="7">
        <v>72</v>
      </c>
      <c r="Y66" s="7">
        <v>4</v>
      </c>
      <c r="Z66" s="7">
        <v>2558</v>
      </c>
      <c r="AA66" s="7">
        <v>1</v>
      </c>
    </row>
    <row r="67" spans="1:27" ht="16.5" customHeight="1" x14ac:dyDescent="0.2">
      <c r="A67" s="7" t="s">
        <v>0</v>
      </c>
      <c r="B67" s="7" t="s">
        <v>8</v>
      </c>
      <c r="C67" s="8" t="s">
        <v>155</v>
      </c>
      <c r="D67" s="7" t="s">
        <v>156</v>
      </c>
      <c r="E67" s="7" t="s">
        <v>4</v>
      </c>
      <c r="F67" s="7" t="s">
        <v>127</v>
      </c>
      <c r="G67" s="9">
        <v>2101</v>
      </c>
      <c r="H67" s="9" t="str">
        <f t="shared" si="0"/>
        <v xml:space="preserve">2 </v>
      </c>
      <c r="I67" s="9" t="str">
        <f t="shared" si="1"/>
        <v>1</v>
      </c>
      <c r="J67" s="9" t="str">
        <f t="shared" si="2"/>
        <v>2</v>
      </c>
      <c r="K67" s="9" t="str">
        <f t="shared" si="3"/>
        <v>3</v>
      </c>
      <c r="L67" s="9" t="s">
        <v>24</v>
      </c>
      <c r="M67" s="7" t="s">
        <v>136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25</v>
      </c>
      <c r="T67" s="7">
        <v>0</v>
      </c>
      <c r="U67" s="7">
        <v>0</v>
      </c>
      <c r="V67" s="7">
        <v>0</v>
      </c>
      <c r="W67" s="7">
        <v>25</v>
      </c>
      <c r="X67" s="7">
        <v>50</v>
      </c>
      <c r="Y67" s="7">
        <v>2.78</v>
      </c>
      <c r="Z67" s="7">
        <v>2558</v>
      </c>
      <c r="AA67" s="7">
        <v>1</v>
      </c>
    </row>
    <row r="68" spans="1:27" ht="16.5" customHeight="1" x14ac:dyDescent="0.2">
      <c r="A68" s="7" t="s">
        <v>0</v>
      </c>
      <c r="B68" s="7" t="s">
        <v>8</v>
      </c>
      <c r="C68" s="8" t="s">
        <v>157</v>
      </c>
      <c r="D68" s="7" t="s">
        <v>158</v>
      </c>
      <c r="E68" s="7" t="s">
        <v>4</v>
      </c>
      <c r="F68" s="7" t="s">
        <v>127</v>
      </c>
      <c r="G68" s="9">
        <v>2101</v>
      </c>
      <c r="H68" s="9" t="str">
        <f t="shared" ref="H68:H96" si="4">LEFT(L68,2)</f>
        <v xml:space="preserve">2 </v>
      </c>
      <c r="I68" s="9" t="str">
        <f t="shared" ref="I68:I96" si="5">MID(L68,4,1)</f>
        <v>2</v>
      </c>
      <c r="J68" s="9" t="str">
        <f t="shared" ref="J68:J96" si="6">MID(L68,6,1)</f>
        <v>0</v>
      </c>
      <c r="K68" s="9" t="str">
        <f t="shared" ref="K68:K96" si="7">MID(L68,8,1)</f>
        <v>4</v>
      </c>
      <c r="L68" s="9" t="s">
        <v>13</v>
      </c>
      <c r="M68" s="7" t="s">
        <v>144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25</v>
      </c>
      <c r="T68" s="7">
        <v>0</v>
      </c>
      <c r="U68" s="7">
        <v>0</v>
      </c>
      <c r="V68" s="7">
        <v>1</v>
      </c>
      <c r="W68" s="7">
        <v>26</v>
      </c>
      <c r="X68" s="7">
        <v>52</v>
      </c>
      <c r="Y68" s="7">
        <v>2.89</v>
      </c>
      <c r="Z68" s="7">
        <v>2558</v>
      </c>
      <c r="AA68" s="7">
        <v>1</v>
      </c>
    </row>
    <row r="69" spans="1:27" ht="16.5" customHeight="1" x14ac:dyDescent="0.2">
      <c r="A69" s="7" t="s">
        <v>0</v>
      </c>
      <c r="B69" s="7" t="s">
        <v>8</v>
      </c>
      <c r="C69" s="8" t="s">
        <v>159</v>
      </c>
      <c r="D69" s="7" t="s">
        <v>160</v>
      </c>
      <c r="E69" s="7" t="s">
        <v>4</v>
      </c>
      <c r="F69" s="7" t="s">
        <v>127</v>
      </c>
      <c r="G69" s="9">
        <v>2101</v>
      </c>
      <c r="H69" s="9" t="str">
        <f t="shared" si="4"/>
        <v xml:space="preserve">2 </v>
      </c>
      <c r="I69" s="9" t="str">
        <f t="shared" si="5"/>
        <v>1</v>
      </c>
      <c r="J69" s="9" t="str">
        <f t="shared" si="6"/>
        <v>2</v>
      </c>
      <c r="K69" s="9" t="str">
        <f t="shared" si="7"/>
        <v>3</v>
      </c>
      <c r="L69" s="9" t="s">
        <v>24</v>
      </c>
      <c r="M69" s="7" t="s">
        <v>161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25</v>
      </c>
      <c r="T69" s="7">
        <v>0</v>
      </c>
      <c r="U69" s="7">
        <v>0</v>
      </c>
      <c r="V69" s="7">
        <v>0</v>
      </c>
      <c r="W69" s="7">
        <v>25</v>
      </c>
      <c r="X69" s="7">
        <v>50</v>
      </c>
      <c r="Y69" s="7">
        <v>2.78</v>
      </c>
      <c r="Z69" s="7">
        <v>2558</v>
      </c>
      <c r="AA69" s="7">
        <v>1</v>
      </c>
    </row>
    <row r="70" spans="1:27" ht="16.5" customHeight="1" x14ac:dyDescent="0.2">
      <c r="A70" s="7" t="s">
        <v>0</v>
      </c>
      <c r="B70" s="7" t="s">
        <v>8</v>
      </c>
      <c r="C70" s="8" t="s">
        <v>162</v>
      </c>
      <c r="D70" s="7" t="s">
        <v>163</v>
      </c>
      <c r="E70" s="7" t="s">
        <v>4</v>
      </c>
      <c r="F70" s="7" t="s">
        <v>127</v>
      </c>
      <c r="G70" s="9">
        <v>2101</v>
      </c>
      <c r="H70" s="9" t="str">
        <f t="shared" si="4"/>
        <v xml:space="preserve">1 </v>
      </c>
      <c r="I70" s="9" t="str">
        <f t="shared" si="5"/>
        <v>0</v>
      </c>
      <c r="J70" s="9" t="str">
        <f t="shared" si="6"/>
        <v>3</v>
      </c>
      <c r="K70" s="9" t="str">
        <f t="shared" si="7"/>
        <v>0</v>
      </c>
      <c r="L70" s="9" t="s">
        <v>80</v>
      </c>
      <c r="M70" s="7" t="s">
        <v>144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24</v>
      </c>
      <c r="T70" s="7">
        <v>0</v>
      </c>
      <c r="U70" s="7">
        <v>0</v>
      </c>
      <c r="V70" s="7">
        <v>0</v>
      </c>
      <c r="W70" s="7">
        <v>24</v>
      </c>
      <c r="X70" s="7">
        <v>24</v>
      </c>
      <c r="Y70" s="7">
        <v>1.33</v>
      </c>
      <c r="Z70" s="7">
        <v>2558</v>
      </c>
      <c r="AA70" s="7">
        <v>1</v>
      </c>
    </row>
    <row r="71" spans="1:27" ht="16.5" customHeight="1" x14ac:dyDescent="0.2">
      <c r="A71" s="7" t="s">
        <v>0</v>
      </c>
      <c r="B71" s="7" t="s">
        <v>8</v>
      </c>
      <c r="C71" s="8" t="s">
        <v>164</v>
      </c>
      <c r="D71" s="7" t="s">
        <v>165</v>
      </c>
      <c r="E71" s="7" t="s">
        <v>4</v>
      </c>
      <c r="F71" s="7" t="s">
        <v>127</v>
      </c>
      <c r="G71" s="9">
        <v>2101</v>
      </c>
      <c r="H71" s="9" t="str">
        <f t="shared" si="4"/>
        <v xml:space="preserve">2 </v>
      </c>
      <c r="I71" s="9" t="str">
        <f t="shared" si="5"/>
        <v>2</v>
      </c>
      <c r="J71" s="9" t="str">
        <f t="shared" si="6"/>
        <v>0</v>
      </c>
      <c r="K71" s="9" t="str">
        <f t="shared" si="7"/>
        <v>4</v>
      </c>
      <c r="L71" s="9" t="s">
        <v>13</v>
      </c>
      <c r="M71" s="7" t="s">
        <v>139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25</v>
      </c>
      <c r="T71" s="7">
        <v>0</v>
      </c>
      <c r="U71" s="7">
        <v>0</v>
      </c>
      <c r="V71" s="7">
        <v>0</v>
      </c>
      <c r="W71" s="7">
        <v>25</v>
      </c>
      <c r="X71" s="7">
        <v>50</v>
      </c>
      <c r="Y71" s="7">
        <v>2.78</v>
      </c>
      <c r="Z71" s="7">
        <v>2558</v>
      </c>
      <c r="AA71" s="7">
        <v>1</v>
      </c>
    </row>
    <row r="72" spans="1:27" ht="16.5" customHeight="1" x14ac:dyDescent="0.2">
      <c r="A72" s="7" t="s">
        <v>0</v>
      </c>
      <c r="B72" s="7" t="s">
        <v>8</v>
      </c>
      <c r="C72" s="8" t="s">
        <v>166</v>
      </c>
      <c r="D72" s="7" t="s">
        <v>167</v>
      </c>
      <c r="E72" s="7" t="s">
        <v>4</v>
      </c>
      <c r="F72" s="7" t="s">
        <v>127</v>
      </c>
      <c r="G72" s="9">
        <v>2101</v>
      </c>
      <c r="H72" s="9" t="str">
        <f t="shared" si="4"/>
        <v xml:space="preserve">2 </v>
      </c>
      <c r="I72" s="9" t="str">
        <f t="shared" si="5"/>
        <v>1</v>
      </c>
      <c r="J72" s="9" t="str">
        <f t="shared" si="6"/>
        <v>2</v>
      </c>
      <c r="K72" s="9" t="str">
        <f t="shared" si="7"/>
        <v>3</v>
      </c>
      <c r="L72" s="9" t="s">
        <v>24</v>
      </c>
      <c r="M72" s="7" t="s">
        <v>139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25</v>
      </c>
      <c r="T72" s="7">
        <v>0</v>
      </c>
      <c r="U72" s="7">
        <v>0</v>
      </c>
      <c r="V72" s="7">
        <v>0</v>
      </c>
      <c r="W72" s="7">
        <v>25</v>
      </c>
      <c r="X72" s="7">
        <v>50</v>
      </c>
      <c r="Y72" s="7">
        <v>2.78</v>
      </c>
      <c r="Z72" s="7">
        <v>2558</v>
      </c>
      <c r="AA72" s="7">
        <v>1</v>
      </c>
    </row>
    <row r="73" spans="1:27" ht="16.5" customHeight="1" x14ac:dyDescent="0.2">
      <c r="A73" s="7" t="s">
        <v>0</v>
      </c>
      <c r="B73" s="7" t="s">
        <v>8</v>
      </c>
      <c r="C73" s="8" t="s">
        <v>168</v>
      </c>
      <c r="D73" s="7" t="s">
        <v>169</v>
      </c>
      <c r="E73" s="7" t="s">
        <v>4</v>
      </c>
      <c r="F73" s="7" t="s">
        <v>127</v>
      </c>
      <c r="G73" s="9">
        <v>2101</v>
      </c>
      <c r="H73" s="9" t="str">
        <f t="shared" si="4"/>
        <v xml:space="preserve">2 </v>
      </c>
      <c r="I73" s="9" t="str">
        <f t="shared" si="5"/>
        <v>1</v>
      </c>
      <c r="J73" s="9" t="str">
        <f t="shared" si="6"/>
        <v>2</v>
      </c>
      <c r="K73" s="9" t="str">
        <f t="shared" si="7"/>
        <v>3</v>
      </c>
      <c r="L73" s="9" t="s">
        <v>24</v>
      </c>
      <c r="M73" s="7" t="s">
        <v>144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25</v>
      </c>
      <c r="T73" s="7">
        <v>0</v>
      </c>
      <c r="U73" s="7">
        <v>0</v>
      </c>
      <c r="V73" s="7">
        <v>0</v>
      </c>
      <c r="W73" s="7">
        <v>25</v>
      </c>
      <c r="X73" s="7">
        <v>50</v>
      </c>
      <c r="Y73" s="7">
        <v>2.78</v>
      </c>
      <c r="Z73" s="7">
        <v>2558</v>
      </c>
      <c r="AA73" s="7">
        <v>1</v>
      </c>
    </row>
    <row r="74" spans="1:27" ht="16.5" customHeight="1" x14ac:dyDescent="0.2">
      <c r="A74" s="7" t="s">
        <v>0</v>
      </c>
      <c r="B74" s="7" t="s">
        <v>8</v>
      </c>
      <c r="C74" s="8" t="s">
        <v>170</v>
      </c>
      <c r="D74" s="7" t="s">
        <v>171</v>
      </c>
      <c r="E74" s="7" t="s">
        <v>4</v>
      </c>
      <c r="F74" s="7" t="s">
        <v>172</v>
      </c>
      <c r="G74" s="9">
        <v>2102</v>
      </c>
      <c r="H74" s="9" t="str">
        <f t="shared" si="4"/>
        <v xml:space="preserve">2 </v>
      </c>
      <c r="I74" s="9" t="str">
        <f t="shared" si="5"/>
        <v>1</v>
      </c>
      <c r="J74" s="9" t="str">
        <f t="shared" si="6"/>
        <v>3</v>
      </c>
      <c r="K74" s="9" t="str">
        <f t="shared" si="7"/>
        <v>2</v>
      </c>
      <c r="L74" s="9" t="s">
        <v>41</v>
      </c>
      <c r="M74" s="7"/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2558</v>
      </c>
      <c r="AA74" s="7">
        <v>1</v>
      </c>
    </row>
    <row r="75" spans="1:27" ht="16.5" customHeight="1" x14ac:dyDescent="0.2">
      <c r="A75" s="7" t="s">
        <v>0</v>
      </c>
      <c r="B75" s="7" t="s">
        <v>8</v>
      </c>
      <c r="C75" s="8" t="s">
        <v>170</v>
      </c>
      <c r="D75" s="7" t="s">
        <v>171</v>
      </c>
      <c r="E75" s="7" t="s">
        <v>4</v>
      </c>
      <c r="F75" s="7" t="s">
        <v>172</v>
      </c>
      <c r="G75" s="9">
        <v>2101</v>
      </c>
      <c r="H75" s="9" t="str">
        <f t="shared" si="4"/>
        <v xml:space="preserve">2 </v>
      </c>
      <c r="I75" s="9" t="str">
        <f t="shared" si="5"/>
        <v>1</v>
      </c>
      <c r="J75" s="9" t="str">
        <f t="shared" si="6"/>
        <v>3</v>
      </c>
      <c r="K75" s="9" t="str">
        <f t="shared" si="7"/>
        <v>2</v>
      </c>
      <c r="L75" s="9" t="s">
        <v>41</v>
      </c>
      <c r="M75" s="7" t="s">
        <v>173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43</v>
      </c>
      <c r="T75" s="7">
        <v>0</v>
      </c>
      <c r="U75" s="7">
        <v>0</v>
      </c>
      <c r="V75" s="7">
        <v>0</v>
      </c>
      <c r="W75" s="7">
        <v>43</v>
      </c>
      <c r="X75" s="7">
        <v>86</v>
      </c>
      <c r="Y75" s="7">
        <v>4.78</v>
      </c>
      <c r="Z75" s="7">
        <v>2558</v>
      </c>
      <c r="AA75" s="7">
        <v>1</v>
      </c>
    </row>
    <row r="76" spans="1:27" ht="16.5" customHeight="1" x14ac:dyDescent="0.2">
      <c r="A76" s="7" t="s">
        <v>0</v>
      </c>
      <c r="B76" s="7" t="s">
        <v>8</v>
      </c>
      <c r="C76" s="8" t="s">
        <v>174</v>
      </c>
      <c r="D76" s="7" t="s">
        <v>175</v>
      </c>
      <c r="E76" s="7" t="s">
        <v>4</v>
      </c>
      <c r="F76" s="7" t="s">
        <v>172</v>
      </c>
      <c r="G76" s="9">
        <v>2102</v>
      </c>
      <c r="H76" s="9" t="str">
        <f t="shared" si="4"/>
        <v xml:space="preserve">3 </v>
      </c>
      <c r="I76" s="9" t="str">
        <f t="shared" si="5"/>
        <v>2</v>
      </c>
      <c r="J76" s="9" t="str">
        <f t="shared" si="6"/>
        <v>3</v>
      </c>
      <c r="K76" s="9" t="str">
        <f t="shared" si="7"/>
        <v>4</v>
      </c>
      <c r="L76" s="9" t="s">
        <v>53</v>
      </c>
      <c r="M76" s="7" t="s">
        <v>176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29</v>
      </c>
      <c r="T76" s="7">
        <v>0</v>
      </c>
      <c r="U76" s="7">
        <v>0</v>
      </c>
      <c r="V76" s="7">
        <v>0</v>
      </c>
      <c r="W76" s="7">
        <v>29</v>
      </c>
      <c r="X76" s="7">
        <v>87</v>
      </c>
      <c r="Y76" s="7">
        <v>4.83</v>
      </c>
      <c r="Z76" s="7">
        <v>2558</v>
      </c>
      <c r="AA76" s="7">
        <v>1</v>
      </c>
    </row>
    <row r="77" spans="1:27" ht="16.5" customHeight="1" x14ac:dyDescent="0.2">
      <c r="A77" s="7" t="s">
        <v>0</v>
      </c>
      <c r="B77" s="7" t="s">
        <v>8</v>
      </c>
      <c r="C77" s="8" t="s">
        <v>174</v>
      </c>
      <c r="D77" s="7" t="s">
        <v>175</v>
      </c>
      <c r="E77" s="7" t="s">
        <v>4</v>
      </c>
      <c r="F77" s="7" t="s">
        <v>172</v>
      </c>
      <c r="G77" s="9">
        <v>2101</v>
      </c>
      <c r="H77" s="9" t="str">
        <f t="shared" si="4"/>
        <v xml:space="preserve">3 </v>
      </c>
      <c r="I77" s="9" t="str">
        <f t="shared" si="5"/>
        <v>2</v>
      </c>
      <c r="J77" s="9" t="str">
        <f t="shared" si="6"/>
        <v>3</v>
      </c>
      <c r="K77" s="9" t="str">
        <f t="shared" si="7"/>
        <v>4</v>
      </c>
      <c r="L77" s="9" t="s">
        <v>53</v>
      </c>
      <c r="M77" s="7" t="s">
        <v>176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28</v>
      </c>
      <c r="T77" s="7">
        <v>0</v>
      </c>
      <c r="U77" s="7">
        <v>0</v>
      </c>
      <c r="V77" s="7">
        <v>0</v>
      </c>
      <c r="W77" s="7">
        <v>28</v>
      </c>
      <c r="X77" s="7">
        <v>84</v>
      </c>
      <c r="Y77" s="7">
        <v>4.67</v>
      </c>
      <c r="Z77" s="7">
        <v>2558</v>
      </c>
      <c r="AA77" s="7">
        <v>1</v>
      </c>
    </row>
    <row r="78" spans="1:27" ht="16.5" customHeight="1" x14ac:dyDescent="0.2">
      <c r="A78" s="7" t="s">
        <v>0</v>
      </c>
      <c r="B78" s="7" t="s">
        <v>8</v>
      </c>
      <c r="C78" s="8" t="s">
        <v>177</v>
      </c>
      <c r="D78" s="7" t="s">
        <v>178</v>
      </c>
      <c r="E78" s="7" t="s">
        <v>4</v>
      </c>
      <c r="F78" s="7" t="s">
        <v>172</v>
      </c>
      <c r="G78" s="9">
        <v>2102</v>
      </c>
      <c r="H78" s="9" t="str">
        <f t="shared" si="4"/>
        <v xml:space="preserve">3 </v>
      </c>
      <c r="I78" s="9" t="str">
        <f t="shared" si="5"/>
        <v>2</v>
      </c>
      <c r="J78" s="9" t="str">
        <f t="shared" si="6"/>
        <v>3</v>
      </c>
      <c r="K78" s="9" t="str">
        <f t="shared" si="7"/>
        <v>4</v>
      </c>
      <c r="L78" s="9" t="s">
        <v>53</v>
      </c>
      <c r="M78" s="7" t="s">
        <v>179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29</v>
      </c>
      <c r="T78" s="7">
        <v>0</v>
      </c>
      <c r="U78" s="7">
        <v>0</v>
      </c>
      <c r="V78" s="7">
        <v>0</v>
      </c>
      <c r="W78" s="7">
        <v>29</v>
      </c>
      <c r="X78" s="7">
        <v>87</v>
      </c>
      <c r="Y78" s="7">
        <v>4.83</v>
      </c>
      <c r="Z78" s="7">
        <v>2558</v>
      </c>
      <c r="AA78" s="7">
        <v>1</v>
      </c>
    </row>
    <row r="79" spans="1:27" ht="16.5" customHeight="1" x14ac:dyDescent="0.2">
      <c r="A79" s="7" t="s">
        <v>0</v>
      </c>
      <c r="B79" s="7" t="s">
        <v>8</v>
      </c>
      <c r="C79" s="8" t="s">
        <v>177</v>
      </c>
      <c r="D79" s="7" t="s">
        <v>178</v>
      </c>
      <c r="E79" s="7" t="s">
        <v>4</v>
      </c>
      <c r="F79" s="7" t="s">
        <v>172</v>
      </c>
      <c r="G79" s="9">
        <v>2101</v>
      </c>
      <c r="H79" s="9" t="str">
        <f t="shared" si="4"/>
        <v xml:space="preserve">3 </v>
      </c>
      <c r="I79" s="9" t="str">
        <f t="shared" si="5"/>
        <v>2</v>
      </c>
      <c r="J79" s="9" t="str">
        <f t="shared" si="6"/>
        <v>3</v>
      </c>
      <c r="K79" s="9" t="str">
        <f t="shared" si="7"/>
        <v>4</v>
      </c>
      <c r="L79" s="9" t="s">
        <v>53</v>
      </c>
      <c r="M79" s="7" t="s">
        <v>179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28</v>
      </c>
      <c r="T79" s="7">
        <v>0</v>
      </c>
      <c r="U79" s="7">
        <v>0</v>
      </c>
      <c r="V79" s="7">
        <v>0</v>
      </c>
      <c r="W79" s="7">
        <v>28</v>
      </c>
      <c r="X79" s="7">
        <v>84</v>
      </c>
      <c r="Y79" s="7">
        <v>4.67</v>
      </c>
      <c r="Z79" s="7">
        <v>2558</v>
      </c>
      <c r="AA79" s="7">
        <v>1</v>
      </c>
    </row>
    <row r="80" spans="1:27" ht="16.5" customHeight="1" x14ac:dyDescent="0.2">
      <c r="A80" s="7" t="s">
        <v>0</v>
      </c>
      <c r="B80" s="7" t="s">
        <v>8</v>
      </c>
      <c r="C80" s="8" t="s">
        <v>180</v>
      </c>
      <c r="D80" s="7" t="s">
        <v>181</v>
      </c>
      <c r="E80" s="7" t="s">
        <v>4</v>
      </c>
      <c r="F80" s="7" t="s">
        <v>172</v>
      </c>
      <c r="G80" s="9">
        <v>2102</v>
      </c>
      <c r="H80" s="9" t="str">
        <f t="shared" si="4"/>
        <v xml:space="preserve">3 </v>
      </c>
      <c r="I80" s="9" t="str">
        <f t="shared" si="5"/>
        <v>2</v>
      </c>
      <c r="J80" s="9" t="str">
        <f t="shared" si="6"/>
        <v>3</v>
      </c>
      <c r="K80" s="9" t="str">
        <f t="shared" si="7"/>
        <v>4</v>
      </c>
      <c r="L80" s="9" t="s">
        <v>53</v>
      </c>
      <c r="M80" s="7" t="s">
        <v>182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29</v>
      </c>
      <c r="T80" s="7">
        <v>0</v>
      </c>
      <c r="U80" s="7">
        <v>0</v>
      </c>
      <c r="V80" s="7">
        <v>0</v>
      </c>
      <c r="W80" s="7">
        <v>29</v>
      </c>
      <c r="X80" s="7">
        <v>87</v>
      </c>
      <c r="Y80" s="7">
        <v>4.83</v>
      </c>
      <c r="Z80" s="7">
        <v>2558</v>
      </c>
      <c r="AA80" s="7">
        <v>1</v>
      </c>
    </row>
    <row r="81" spans="1:27" ht="16.5" customHeight="1" x14ac:dyDescent="0.2">
      <c r="A81" s="7" t="s">
        <v>0</v>
      </c>
      <c r="B81" s="7" t="s">
        <v>8</v>
      </c>
      <c r="C81" s="8" t="s">
        <v>180</v>
      </c>
      <c r="D81" s="7" t="s">
        <v>181</v>
      </c>
      <c r="E81" s="7" t="s">
        <v>4</v>
      </c>
      <c r="F81" s="7" t="s">
        <v>172</v>
      </c>
      <c r="G81" s="9">
        <v>2101</v>
      </c>
      <c r="H81" s="9" t="str">
        <f t="shared" si="4"/>
        <v xml:space="preserve">3 </v>
      </c>
      <c r="I81" s="9" t="str">
        <f t="shared" si="5"/>
        <v>2</v>
      </c>
      <c r="J81" s="9" t="str">
        <f t="shared" si="6"/>
        <v>3</v>
      </c>
      <c r="K81" s="9" t="str">
        <f t="shared" si="7"/>
        <v>4</v>
      </c>
      <c r="L81" s="9" t="s">
        <v>53</v>
      </c>
      <c r="M81" s="7" t="s">
        <v>182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28</v>
      </c>
      <c r="T81" s="7">
        <v>0</v>
      </c>
      <c r="U81" s="7">
        <v>0</v>
      </c>
      <c r="V81" s="7">
        <v>0</v>
      </c>
      <c r="W81" s="7">
        <v>28</v>
      </c>
      <c r="X81" s="7">
        <v>84</v>
      </c>
      <c r="Y81" s="7">
        <v>4.67</v>
      </c>
      <c r="Z81" s="7">
        <v>2558</v>
      </c>
      <c r="AA81" s="7">
        <v>1</v>
      </c>
    </row>
    <row r="82" spans="1:27" ht="16.5" customHeight="1" x14ac:dyDescent="0.2">
      <c r="A82" s="7" t="s">
        <v>0</v>
      </c>
      <c r="B82" s="7" t="s">
        <v>8</v>
      </c>
      <c r="C82" s="8" t="s">
        <v>183</v>
      </c>
      <c r="D82" s="7" t="s">
        <v>184</v>
      </c>
      <c r="E82" s="7" t="s">
        <v>4</v>
      </c>
      <c r="F82" s="7" t="s">
        <v>172</v>
      </c>
      <c r="G82" s="9">
        <v>2102</v>
      </c>
      <c r="H82" s="9" t="str">
        <f t="shared" si="4"/>
        <v xml:space="preserve">3 </v>
      </c>
      <c r="I82" s="9" t="str">
        <f t="shared" si="5"/>
        <v>2</v>
      </c>
      <c r="J82" s="9" t="str">
        <f t="shared" si="6"/>
        <v>3</v>
      </c>
      <c r="K82" s="9" t="str">
        <f t="shared" si="7"/>
        <v>4</v>
      </c>
      <c r="L82" s="9" t="s">
        <v>53</v>
      </c>
      <c r="M82" s="7" t="s">
        <v>185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29</v>
      </c>
      <c r="T82" s="7">
        <v>0</v>
      </c>
      <c r="U82" s="7">
        <v>0</v>
      </c>
      <c r="V82" s="7">
        <v>0</v>
      </c>
      <c r="W82" s="7">
        <v>29</v>
      </c>
      <c r="X82" s="7">
        <v>87</v>
      </c>
      <c r="Y82" s="7">
        <v>4.83</v>
      </c>
      <c r="Z82" s="7">
        <v>2558</v>
      </c>
      <c r="AA82" s="7">
        <v>1</v>
      </c>
    </row>
    <row r="83" spans="1:27" ht="16.5" customHeight="1" x14ac:dyDescent="0.2">
      <c r="A83" s="7" t="s">
        <v>0</v>
      </c>
      <c r="B83" s="7" t="s">
        <v>8</v>
      </c>
      <c r="C83" s="8" t="s">
        <v>183</v>
      </c>
      <c r="D83" s="7" t="s">
        <v>184</v>
      </c>
      <c r="E83" s="7" t="s">
        <v>4</v>
      </c>
      <c r="F83" s="7" t="s">
        <v>172</v>
      </c>
      <c r="G83" s="9">
        <v>2101</v>
      </c>
      <c r="H83" s="9" t="str">
        <f t="shared" si="4"/>
        <v xml:space="preserve">3 </v>
      </c>
      <c r="I83" s="9" t="str">
        <f t="shared" si="5"/>
        <v>2</v>
      </c>
      <c r="J83" s="9" t="str">
        <f t="shared" si="6"/>
        <v>3</v>
      </c>
      <c r="K83" s="9" t="str">
        <f t="shared" si="7"/>
        <v>4</v>
      </c>
      <c r="L83" s="9" t="s">
        <v>53</v>
      </c>
      <c r="M83" s="7" t="s">
        <v>185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28</v>
      </c>
      <c r="T83" s="7">
        <v>0</v>
      </c>
      <c r="U83" s="7">
        <v>0</v>
      </c>
      <c r="V83" s="7">
        <v>0</v>
      </c>
      <c r="W83" s="7">
        <v>28</v>
      </c>
      <c r="X83" s="7">
        <v>84</v>
      </c>
      <c r="Y83" s="7">
        <v>4.67</v>
      </c>
      <c r="Z83" s="7">
        <v>2558</v>
      </c>
      <c r="AA83" s="7">
        <v>1</v>
      </c>
    </row>
    <row r="84" spans="1:27" ht="16.5" customHeight="1" x14ac:dyDescent="0.2">
      <c r="A84" s="7" t="s">
        <v>0</v>
      </c>
      <c r="B84" s="7" t="s">
        <v>8</v>
      </c>
      <c r="C84" s="8" t="s">
        <v>186</v>
      </c>
      <c r="D84" s="7" t="s">
        <v>187</v>
      </c>
      <c r="E84" s="7" t="s">
        <v>4</v>
      </c>
      <c r="F84" s="7" t="s">
        <v>172</v>
      </c>
      <c r="G84" s="9">
        <v>2101</v>
      </c>
      <c r="H84" s="9" t="str">
        <f t="shared" si="4"/>
        <v xml:space="preserve">3 </v>
      </c>
      <c r="I84" s="9" t="str">
        <f t="shared" si="5"/>
        <v>1</v>
      </c>
      <c r="J84" s="9" t="str">
        <f t="shared" si="6"/>
        <v>6</v>
      </c>
      <c r="K84" s="9" t="str">
        <f t="shared" si="7"/>
        <v>2</v>
      </c>
      <c r="L84" s="9" t="s">
        <v>188</v>
      </c>
      <c r="M84" s="7" t="s">
        <v>189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57</v>
      </c>
      <c r="T84" s="7">
        <v>0</v>
      </c>
      <c r="U84" s="7">
        <v>0</v>
      </c>
      <c r="V84" s="7">
        <v>0</v>
      </c>
      <c r="W84" s="7">
        <v>57</v>
      </c>
      <c r="X84" s="7">
        <v>171</v>
      </c>
      <c r="Y84" s="7">
        <v>9.5</v>
      </c>
      <c r="Z84" s="7">
        <v>2558</v>
      </c>
      <c r="AA84" s="7">
        <v>1</v>
      </c>
    </row>
    <row r="85" spans="1:27" ht="16.5" customHeight="1" x14ac:dyDescent="0.2">
      <c r="A85" s="7" t="s">
        <v>0</v>
      </c>
      <c r="B85" s="7" t="s">
        <v>8</v>
      </c>
      <c r="C85" s="8" t="s">
        <v>190</v>
      </c>
      <c r="D85" s="7" t="s">
        <v>191</v>
      </c>
      <c r="E85" s="7" t="s">
        <v>4</v>
      </c>
      <c r="F85" s="7" t="s">
        <v>172</v>
      </c>
      <c r="G85" s="9">
        <v>2101</v>
      </c>
      <c r="H85" s="9" t="str">
        <f t="shared" si="4"/>
        <v xml:space="preserve">3 </v>
      </c>
      <c r="I85" s="9" t="str">
        <f t="shared" si="5"/>
        <v>2</v>
      </c>
      <c r="J85" s="9" t="str">
        <f t="shared" si="6"/>
        <v>2</v>
      </c>
      <c r="K85" s="9" t="str">
        <f t="shared" si="7"/>
        <v>5</v>
      </c>
      <c r="L85" s="9" t="s">
        <v>17</v>
      </c>
      <c r="M85" s="7" t="s">
        <v>173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34</v>
      </c>
      <c r="T85" s="7">
        <v>0</v>
      </c>
      <c r="U85" s="7">
        <v>0</v>
      </c>
      <c r="V85" s="7">
        <v>0</v>
      </c>
      <c r="W85" s="7">
        <v>34</v>
      </c>
      <c r="X85" s="7">
        <v>102</v>
      </c>
      <c r="Y85" s="7">
        <v>5.67</v>
      </c>
      <c r="Z85" s="7">
        <v>2558</v>
      </c>
      <c r="AA85" s="7">
        <v>1</v>
      </c>
    </row>
    <row r="86" spans="1:27" ht="16.5" customHeight="1" x14ac:dyDescent="0.2">
      <c r="A86" s="7" t="s">
        <v>0</v>
      </c>
      <c r="B86" s="7" t="s">
        <v>8</v>
      </c>
      <c r="C86" s="8" t="s">
        <v>192</v>
      </c>
      <c r="D86" s="7" t="s">
        <v>193</v>
      </c>
      <c r="E86" s="7" t="s">
        <v>4</v>
      </c>
      <c r="F86" s="7" t="s">
        <v>172</v>
      </c>
      <c r="G86" s="9">
        <v>2101</v>
      </c>
      <c r="H86" s="9" t="str">
        <f t="shared" si="4"/>
        <v xml:space="preserve">3 </v>
      </c>
      <c r="I86" s="9" t="str">
        <f t="shared" si="5"/>
        <v>3</v>
      </c>
      <c r="J86" s="9" t="str">
        <f t="shared" si="6"/>
        <v>0</v>
      </c>
      <c r="K86" s="9" t="str">
        <f t="shared" si="7"/>
        <v>6</v>
      </c>
      <c r="L86" s="9" t="s">
        <v>6</v>
      </c>
      <c r="M86" s="7" t="s">
        <v>194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34</v>
      </c>
      <c r="T86" s="7">
        <v>0</v>
      </c>
      <c r="U86" s="7">
        <v>0</v>
      </c>
      <c r="V86" s="7">
        <v>0</v>
      </c>
      <c r="W86" s="7">
        <v>34</v>
      </c>
      <c r="X86" s="7">
        <v>102</v>
      </c>
      <c r="Y86" s="7">
        <v>5.67</v>
      </c>
      <c r="Z86" s="7">
        <v>2558</v>
      </c>
      <c r="AA86" s="7">
        <v>1</v>
      </c>
    </row>
    <row r="87" spans="1:27" ht="16.5" customHeight="1" x14ac:dyDescent="0.2">
      <c r="A87" s="7" t="s">
        <v>0</v>
      </c>
      <c r="B87" s="7" t="s">
        <v>8</v>
      </c>
      <c r="C87" s="8" t="s">
        <v>195</v>
      </c>
      <c r="D87" s="7" t="s">
        <v>196</v>
      </c>
      <c r="E87" s="7" t="s">
        <v>4</v>
      </c>
      <c r="F87" s="7" t="s">
        <v>172</v>
      </c>
      <c r="G87" s="9">
        <v>2102</v>
      </c>
      <c r="H87" s="9" t="str">
        <f t="shared" si="4"/>
        <v xml:space="preserve">2 </v>
      </c>
      <c r="I87" s="9" t="str">
        <f t="shared" si="5"/>
        <v>2</v>
      </c>
      <c r="J87" s="9" t="str">
        <f t="shared" si="6"/>
        <v>0</v>
      </c>
      <c r="K87" s="9" t="str">
        <f t="shared" si="7"/>
        <v>4</v>
      </c>
      <c r="L87" s="9" t="s">
        <v>13</v>
      </c>
      <c r="M87" s="7" t="s">
        <v>197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31</v>
      </c>
      <c r="T87" s="7">
        <v>0</v>
      </c>
      <c r="U87" s="7">
        <v>0</v>
      </c>
      <c r="V87" s="7">
        <v>0</v>
      </c>
      <c r="W87" s="7">
        <v>31</v>
      </c>
      <c r="X87" s="7">
        <v>62</v>
      </c>
      <c r="Y87" s="7">
        <v>3.44</v>
      </c>
      <c r="Z87" s="7">
        <v>2558</v>
      </c>
      <c r="AA87" s="7">
        <v>1</v>
      </c>
    </row>
    <row r="88" spans="1:27" ht="16.5" customHeight="1" x14ac:dyDescent="0.2">
      <c r="A88" s="7" t="s">
        <v>0</v>
      </c>
      <c r="B88" s="7" t="s">
        <v>8</v>
      </c>
      <c r="C88" s="8" t="s">
        <v>195</v>
      </c>
      <c r="D88" s="7" t="s">
        <v>196</v>
      </c>
      <c r="E88" s="7" t="s">
        <v>4</v>
      </c>
      <c r="F88" s="7" t="s">
        <v>172</v>
      </c>
      <c r="G88" s="9">
        <v>2101</v>
      </c>
      <c r="H88" s="9" t="str">
        <f t="shared" si="4"/>
        <v xml:space="preserve">2 </v>
      </c>
      <c r="I88" s="9" t="str">
        <f t="shared" si="5"/>
        <v>2</v>
      </c>
      <c r="J88" s="9" t="str">
        <f t="shared" si="6"/>
        <v>0</v>
      </c>
      <c r="K88" s="9" t="str">
        <f t="shared" si="7"/>
        <v>4</v>
      </c>
      <c r="L88" s="9" t="s">
        <v>13</v>
      </c>
      <c r="M88" s="7" t="s">
        <v>197</v>
      </c>
      <c r="N88" s="7">
        <v>0</v>
      </c>
      <c r="O88" s="7">
        <v>0</v>
      </c>
      <c r="P88" s="7">
        <v>18</v>
      </c>
      <c r="Q88" s="7">
        <v>0</v>
      </c>
      <c r="R88" s="7">
        <v>0</v>
      </c>
      <c r="S88" s="7">
        <v>20</v>
      </c>
      <c r="T88" s="7">
        <v>0</v>
      </c>
      <c r="U88" s="7">
        <v>0</v>
      </c>
      <c r="V88" s="7">
        <v>0</v>
      </c>
      <c r="W88" s="7">
        <v>38</v>
      </c>
      <c r="X88" s="7">
        <v>76</v>
      </c>
      <c r="Y88" s="7">
        <v>4.22</v>
      </c>
      <c r="Z88" s="7">
        <v>2558</v>
      </c>
      <c r="AA88" s="7">
        <v>1</v>
      </c>
    </row>
    <row r="89" spans="1:27" ht="16.5" customHeight="1" x14ac:dyDescent="0.2">
      <c r="A89" s="7" t="s">
        <v>0</v>
      </c>
      <c r="B89" s="7" t="s">
        <v>8</v>
      </c>
      <c r="C89" s="8" t="s">
        <v>198</v>
      </c>
      <c r="D89" s="7" t="s">
        <v>199</v>
      </c>
      <c r="E89" s="7" t="s">
        <v>4</v>
      </c>
      <c r="F89" s="7" t="s">
        <v>172</v>
      </c>
      <c r="G89" s="9">
        <v>2101</v>
      </c>
      <c r="H89" s="9" t="str">
        <f t="shared" si="4"/>
        <v xml:space="preserve">3 </v>
      </c>
      <c r="I89" s="9" t="str">
        <f t="shared" si="5"/>
        <v>2</v>
      </c>
      <c r="J89" s="9" t="str">
        <f t="shared" si="6"/>
        <v>3</v>
      </c>
      <c r="K89" s="9" t="str">
        <f t="shared" si="7"/>
        <v>4</v>
      </c>
      <c r="L89" s="9" t="s">
        <v>53</v>
      </c>
      <c r="M89" s="7" t="s">
        <v>179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34</v>
      </c>
      <c r="T89" s="7">
        <v>0</v>
      </c>
      <c r="U89" s="7">
        <v>0</v>
      </c>
      <c r="V89" s="7">
        <v>0</v>
      </c>
      <c r="W89" s="7">
        <v>34</v>
      </c>
      <c r="X89" s="7">
        <v>102</v>
      </c>
      <c r="Y89" s="7">
        <v>5.67</v>
      </c>
      <c r="Z89" s="7">
        <v>2558</v>
      </c>
      <c r="AA89" s="7">
        <v>1</v>
      </c>
    </row>
    <row r="90" spans="1:27" ht="16.5" customHeight="1" x14ac:dyDescent="0.2">
      <c r="A90" s="7" t="s">
        <v>0</v>
      </c>
      <c r="B90" s="7" t="s">
        <v>8</v>
      </c>
      <c r="C90" s="8" t="s">
        <v>200</v>
      </c>
      <c r="D90" s="7" t="s">
        <v>201</v>
      </c>
      <c r="E90" s="7" t="s">
        <v>4</v>
      </c>
      <c r="F90" s="7" t="s">
        <v>172</v>
      </c>
      <c r="G90" s="9">
        <v>2102</v>
      </c>
      <c r="H90" s="9" t="str">
        <f t="shared" si="4"/>
        <v xml:space="preserve">2 </v>
      </c>
      <c r="I90" s="9" t="str">
        <f t="shared" si="5"/>
        <v>2</v>
      </c>
      <c r="J90" s="9" t="str">
        <f t="shared" si="6"/>
        <v>0</v>
      </c>
      <c r="K90" s="9" t="str">
        <f t="shared" si="7"/>
        <v>4</v>
      </c>
      <c r="L90" s="9" t="s">
        <v>13</v>
      </c>
      <c r="M90" s="7" t="s">
        <v>202</v>
      </c>
      <c r="N90" s="7">
        <v>0</v>
      </c>
      <c r="O90" s="7">
        <v>0</v>
      </c>
      <c r="P90" s="7">
        <v>20</v>
      </c>
      <c r="Q90" s="7">
        <v>0</v>
      </c>
      <c r="R90" s="7">
        <v>4</v>
      </c>
      <c r="S90" s="7">
        <v>17</v>
      </c>
      <c r="T90" s="7">
        <v>0</v>
      </c>
      <c r="U90" s="7">
        <v>0</v>
      </c>
      <c r="V90" s="7">
        <v>5</v>
      </c>
      <c r="W90" s="7">
        <v>46</v>
      </c>
      <c r="X90" s="7">
        <v>92</v>
      </c>
      <c r="Y90" s="7">
        <v>5.1100000000000003</v>
      </c>
      <c r="Z90" s="7">
        <v>2558</v>
      </c>
      <c r="AA90" s="7">
        <v>1</v>
      </c>
    </row>
    <row r="91" spans="1:27" ht="16.5" customHeight="1" x14ac:dyDescent="0.2">
      <c r="A91" s="7" t="s">
        <v>0</v>
      </c>
      <c r="B91" s="7" t="s">
        <v>8</v>
      </c>
      <c r="C91" s="8" t="s">
        <v>200</v>
      </c>
      <c r="D91" s="7" t="s">
        <v>201</v>
      </c>
      <c r="E91" s="7" t="s">
        <v>4</v>
      </c>
      <c r="F91" s="7" t="s">
        <v>172</v>
      </c>
      <c r="G91" s="9">
        <v>2101</v>
      </c>
      <c r="H91" s="9" t="str">
        <f t="shared" si="4"/>
        <v xml:space="preserve">2 </v>
      </c>
      <c r="I91" s="9" t="str">
        <f t="shared" si="5"/>
        <v>2</v>
      </c>
      <c r="J91" s="9" t="str">
        <f t="shared" si="6"/>
        <v>0</v>
      </c>
      <c r="K91" s="9" t="str">
        <f t="shared" si="7"/>
        <v>4</v>
      </c>
      <c r="L91" s="9" t="s">
        <v>13</v>
      </c>
      <c r="M91" s="7" t="s">
        <v>202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34</v>
      </c>
      <c r="T91" s="7">
        <v>0</v>
      </c>
      <c r="U91" s="7">
        <v>0</v>
      </c>
      <c r="V91" s="7">
        <v>0</v>
      </c>
      <c r="W91" s="7">
        <v>34</v>
      </c>
      <c r="X91" s="7">
        <v>68</v>
      </c>
      <c r="Y91" s="7">
        <v>3.78</v>
      </c>
      <c r="Z91" s="7">
        <v>2558</v>
      </c>
      <c r="AA91" s="7">
        <v>1</v>
      </c>
    </row>
    <row r="92" spans="1:27" ht="16.5" customHeight="1" x14ac:dyDescent="0.2">
      <c r="A92" s="7" t="s">
        <v>0</v>
      </c>
      <c r="B92" s="7" t="s">
        <v>8</v>
      </c>
      <c r="C92" s="8" t="s">
        <v>203</v>
      </c>
      <c r="D92" s="7" t="s">
        <v>204</v>
      </c>
      <c r="E92" s="7" t="s">
        <v>4</v>
      </c>
      <c r="F92" s="7" t="s">
        <v>172</v>
      </c>
      <c r="G92" s="9">
        <v>2101</v>
      </c>
      <c r="H92" s="9" t="str">
        <f t="shared" si="4"/>
        <v xml:space="preserve">3 </v>
      </c>
      <c r="I92" s="9" t="str">
        <f t="shared" si="5"/>
        <v>1</v>
      </c>
      <c r="J92" s="9" t="str">
        <f t="shared" si="6"/>
        <v>6</v>
      </c>
      <c r="K92" s="9" t="str">
        <f t="shared" si="7"/>
        <v>2</v>
      </c>
      <c r="L92" s="9" t="s">
        <v>188</v>
      </c>
      <c r="M92" s="7" t="s">
        <v>205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34</v>
      </c>
      <c r="T92" s="7">
        <v>0</v>
      </c>
      <c r="U92" s="7">
        <v>0</v>
      </c>
      <c r="V92" s="7">
        <v>0</v>
      </c>
      <c r="W92" s="7">
        <v>34</v>
      </c>
      <c r="X92" s="7">
        <v>102</v>
      </c>
      <c r="Y92" s="7">
        <v>5.67</v>
      </c>
      <c r="Z92" s="7">
        <v>2558</v>
      </c>
      <c r="AA92" s="7">
        <v>1</v>
      </c>
    </row>
    <row r="93" spans="1:27" ht="16.5" customHeight="1" x14ac:dyDescent="0.2">
      <c r="A93" s="7" t="s">
        <v>0</v>
      </c>
      <c r="B93" s="7" t="s">
        <v>8</v>
      </c>
      <c r="C93" s="8" t="s">
        <v>206</v>
      </c>
      <c r="D93" s="7" t="s">
        <v>207</v>
      </c>
      <c r="E93" s="7" t="s">
        <v>4</v>
      </c>
      <c r="F93" s="7" t="s">
        <v>172</v>
      </c>
      <c r="G93" s="9">
        <v>2102</v>
      </c>
      <c r="H93" s="9" t="str">
        <f t="shared" si="4"/>
        <v xml:space="preserve">2 </v>
      </c>
      <c r="I93" s="9" t="str">
        <f t="shared" si="5"/>
        <v>2</v>
      </c>
      <c r="J93" s="9" t="str">
        <f t="shared" si="6"/>
        <v>0</v>
      </c>
      <c r="K93" s="9" t="str">
        <f t="shared" si="7"/>
        <v>4</v>
      </c>
      <c r="L93" s="9" t="s">
        <v>13</v>
      </c>
      <c r="M93" s="7" t="s">
        <v>208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29</v>
      </c>
      <c r="T93" s="7">
        <v>0</v>
      </c>
      <c r="U93" s="7">
        <v>0</v>
      </c>
      <c r="V93" s="7">
        <v>0</v>
      </c>
      <c r="W93" s="7">
        <v>29</v>
      </c>
      <c r="X93" s="7">
        <v>58</v>
      </c>
      <c r="Y93" s="7">
        <v>3.22</v>
      </c>
      <c r="Z93" s="7">
        <v>2558</v>
      </c>
      <c r="AA93" s="7">
        <v>1</v>
      </c>
    </row>
    <row r="94" spans="1:27" ht="16.5" customHeight="1" x14ac:dyDescent="0.2">
      <c r="A94" s="7" t="s">
        <v>0</v>
      </c>
      <c r="B94" s="7" t="s">
        <v>8</v>
      </c>
      <c r="C94" s="8" t="s">
        <v>206</v>
      </c>
      <c r="D94" s="7" t="s">
        <v>207</v>
      </c>
      <c r="E94" s="7" t="s">
        <v>4</v>
      </c>
      <c r="F94" s="7" t="s">
        <v>172</v>
      </c>
      <c r="G94" s="9">
        <v>2101</v>
      </c>
      <c r="H94" s="9" t="str">
        <f t="shared" si="4"/>
        <v xml:space="preserve">2 </v>
      </c>
      <c r="I94" s="9" t="str">
        <f t="shared" si="5"/>
        <v>2</v>
      </c>
      <c r="J94" s="9" t="str">
        <f t="shared" si="6"/>
        <v>0</v>
      </c>
      <c r="K94" s="9" t="str">
        <f t="shared" si="7"/>
        <v>4</v>
      </c>
      <c r="L94" s="9" t="s">
        <v>13</v>
      </c>
      <c r="M94" s="7" t="s">
        <v>208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28</v>
      </c>
      <c r="T94" s="7">
        <v>0</v>
      </c>
      <c r="U94" s="7">
        <v>0</v>
      </c>
      <c r="V94" s="7">
        <v>0</v>
      </c>
      <c r="W94" s="7">
        <v>28</v>
      </c>
      <c r="X94" s="7">
        <v>56</v>
      </c>
      <c r="Y94" s="7">
        <v>3.11</v>
      </c>
      <c r="Z94" s="7">
        <v>2558</v>
      </c>
      <c r="AA94" s="7">
        <v>1</v>
      </c>
    </row>
    <row r="95" spans="1:27" ht="16.5" customHeight="1" x14ac:dyDescent="0.2">
      <c r="A95" s="7" t="s">
        <v>0</v>
      </c>
      <c r="B95" s="7" t="s">
        <v>8</v>
      </c>
      <c r="C95" s="8" t="s">
        <v>209</v>
      </c>
      <c r="D95" s="7" t="s">
        <v>210</v>
      </c>
      <c r="E95" s="7" t="s">
        <v>4</v>
      </c>
      <c r="F95" s="7" t="s">
        <v>172</v>
      </c>
      <c r="G95" s="9">
        <v>2102</v>
      </c>
      <c r="H95" s="9" t="str">
        <f t="shared" si="4"/>
        <v xml:space="preserve">3 </v>
      </c>
      <c r="I95" s="9" t="str">
        <f t="shared" si="5"/>
        <v>2</v>
      </c>
      <c r="J95" s="9" t="str">
        <f t="shared" si="6"/>
        <v>2</v>
      </c>
      <c r="K95" s="9" t="str">
        <f t="shared" si="7"/>
        <v>5</v>
      </c>
      <c r="L95" s="9" t="s">
        <v>17</v>
      </c>
      <c r="M95" s="7" t="s">
        <v>173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29</v>
      </c>
      <c r="T95" s="7">
        <v>0</v>
      </c>
      <c r="U95" s="7">
        <v>0</v>
      </c>
      <c r="V95" s="7">
        <v>0</v>
      </c>
      <c r="W95" s="7">
        <v>29</v>
      </c>
      <c r="X95" s="7">
        <v>87</v>
      </c>
      <c r="Y95" s="7">
        <v>4.83</v>
      </c>
      <c r="Z95" s="7">
        <v>2558</v>
      </c>
      <c r="AA95" s="7">
        <v>1</v>
      </c>
    </row>
    <row r="96" spans="1:27" ht="16.5" customHeight="1" x14ac:dyDescent="0.2">
      <c r="A96" s="7" t="s">
        <v>0</v>
      </c>
      <c r="B96" s="7" t="s">
        <v>8</v>
      </c>
      <c r="C96" s="8" t="s">
        <v>209</v>
      </c>
      <c r="D96" s="7" t="s">
        <v>210</v>
      </c>
      <c r="E96" s="7" t="s">
        <v>4</v>
      </c>
      <c r="F96" s="7" t="s">
        <v>172</v>
      </c>
      <c r="G96" s="9">
        <v>2101</v>
      </c>
      <c r="H96" s="9" t="str">
        <f t="shared" si="4"/>
        <v xml:space="preserve">3 </v>
      </c>
      <c r="I96" s="9" t="str">
        <f t="shared" si="5"/>
        <v>2</v>
      </c>
      <c r="J96" s="9" t="str">
        <f t="shared" si="6"/>
        <v>2</v>
      </c>
      <c r="K96" s="9" t="str">
        <f t="shared" si="7"/>
        <v>5</v>
      </c>
      <c r="L96" s="9" t="s">
        <v>17</v>
      </c>
      <c r="M96" s="7" t="s">
        <v>173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28</v>
      </c>
      <c r="T96" s="7">
        <v>0</v>
      </c>
      <c r="U96" s="7">
        <v>0</v>
      </c>
      <c r="V96" s="7">
        <v>0</v>
      </c>
      <c r="W96" s="7">
        <v>28</v>
      </c>
      <c r="X96" s="7">
        <v>84</v>
      </c>
      <c r="Y96" s="7">
        <v>4.67</v>
      </c>
      <c r="Z96" s="7">
        <v>2558</v>
      </c>
      <c r="AA96" s="7">
        <v>1</v>
      </c>
    </row>
    <row r="97" spans="1:34" ht="16.5" customHeight="1" x14ac:dyDescent="0.2">
      <c r="C97" s="11"/>
      <c r="AB97" s="12"/>
      <c r="AC97" s="12"/>
      <c r="AD97" s="12"/>
      <c r="AF97" s="13"/>
      <c r="AG97" s="13"/>
      <c r="AH97" s="13"/>
    </row>
    <row r="98" spans="1:34" ht="16.5" customHeight="1" x14ac:dyDescent="0.2">
      <c r="A98" s="7" t="s">
        <v>238</v>
      </c>
      <c r="B98" s="7" t="s">
        <v>1</v>
      </c>
      <c r="C98" s="8" t="s">
        <v>2</v>
      </c>
      <c r="D98" s="7" t="s">
        <v>3</v>
      </c>
      <c r="E98" s="7" t="s">
        <v>4</v>
      </c>
      <c r="F98" s="7" t="s">
        <v>5</v>
      </c>
      <c r="G98" s="9">
        <v>1201</v>
      </c>
      <c r="H98" s="9" t="str">
        <f t="shared" ref="H98" si="8">LEFT(L98,2)</f>
        <v xml:space="preserve">3 </v>
      </c>
      <c r="I98" s="9" t="str">
        <f t="shared" ref="I98" si="9">MID(L98,4,1)</f>
        <v>3</v>
      </c>
      <c r="J98" s="9" t="str">
        <f t="shared" ref="J98" si="10">MID(L98,6,1)</f>
        <v>0</v>
      </c>
      <c r="K98" s="9" t="str">
        <f t="shared" ref="K98" si="11">MID(L98,8,1)</f>
        <v>6</v>
      </c>
      <c r="L98" s="9" t="s">
        <v>6</v>
      </c>
      <c r="M98" s="7" t="s">
        <v>7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128</v>
      </c>
      <c r="W98" s="7">
        <v>128</v>
      </c>
      <c r="X98" s="7">
        <v>384</v>
      </c>
      <c r="Y98" s="7">
        <v>21.33</v>
      </c>
      <c r="Z98" s="7">
        <v>2558</v>
      </c>
      <c r="AA98" s="7">
        <v>1</v>
      </c>
    </row>
    <row r="99" spans="1:34" ht="16.5" customHeight="1" x14ac:dyDescent="0.2">
      <c r="C99" s="11"/>
      <c r="AB99" s="12"/>
      <c r="AC99" s="12"/>
      <c r="AD99" s="12"/>
      <c r="AF99" s="13"/>
      <c r="AG99" s="13"/>
      <c r="AH99" s="13"/>
    </row>
    <row r="100" spans="1:34" ht="16.5" customHeight="1" x14ac:dyDescent="0.2">
      <c r="A100" s="7" t="s">
        <v>239</v>
      </c>
      <c r="B100" s="7" t="s">
        <v>8</v>
      </c>
      <c r="C100" s="8" t="s">
        <v>240</v>
      </c>
      <c r="D100" s="7" t="s">
        <v>241</v>
      </c>
      <c r="E100" s="7" t="s">
        <v>4</v>
      </c>
      <c r="F100" s="7" t="s">
        <v>242</v>
      </c>
      <c r="G100" s="9">
        <v>2401</v>
      </c>
      <c r="H100" s="9" t="str">
        <f t="shared" ref="H100:H108" si="12">LEFT(L100,2)</f>
        <v xml:space="preserve">3 </v>
      </c>
      <c r="I100" s="9" t="str">
        <f t="shared" ref="I100:I108" si="13">MID(L100,4,1)</f>
        <v>2</v>
      </c>
      <c r="J100" s="9" t="str">
        <f t="shared" ref="J100:J107" si="14">MID(L100,6,1)</f>
        <v>2</v>
      </c>
      <c r="K100" s="9" t="str">
        <f t="shared" ref="K100:K107" si="15">MID(L100,8,1)</f>
        <v>5</v>
      </c>
      <c r="L100" s="9" t="s">
        <v>17</v>
      </c>
      <c r="M100" s="7" t="s">
        <v>42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1</v>
      </c>
      <c r="T100" s="7">
        <v>0</v>
      </c>
      <c r="U100" s="7">
        <v>0</v>
      </c>
      <c r="V100" s="7">
        <v>0</v>
      </c>
      <c r="W100" s="7">
        <v>1</v>
      </c>
      <c r="X100" s="7">
        <v>3</v>
      </c>
      <c r="Y100" s="7">
        <v>0.25</v>
      </c>
      <c r="Z100" s="7">
        <v>2558</v>
      </c>
      <c r="AA100" s="7">
        <v>1</v>
      </c>
    </row>
    <row r="101" spans="1:34" ht="16.5" customHeight="1" x14ac:dyDescent="0.2">
      <c r="A101" s="7" t="s">
        <v>239</v>
      </c>
      <c r="B101" s="7" t="s">
        <v>8</v>
      </c>
      <c r="C101" s="8" t="s">
        <v>243</v>
      </c>
      <c r="D101" s="7" t="s">
        <v>244</v>
      </c>
      <c r="E101" s="7" t="s">
        <v>4</v>
      </c>
      <c r="F101" s="7" t="s">
        <v>242</v>
      </c>
      <c r="G101" s="9">
        <v>2401</v>
      </c>
      <c r="H101" s="9" t="str">
        <f t="shared" si="12"/>
        <v xml:space="preserve">3 </v>
      </c>
      <c r="I101" s="9" t="str">
        <f t="shared" si="13"/>
        <v>2</v>
      </c>
      <c r="J101" s="9" t="str">
        <f t="shared" si="14"/>
        <v>2</v>
      </c>
      <c r="K101" s="9" t="str">
        <f t="shared" si="15"/>
        <v>5</v>
      </c>
      <c r="L101" s="9" t="s">
        <v>17</v>
      </c>
      <c r="M101" s="7" t="s">
        <v>245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1</v>
      </c>
      <c r="T101" s="7">
        <v>0</v>
      </c>
      <c r="U101" s="7">
        <v>0</v>
      </c>
      <c r="V101" s="7">
        <v>0</v>
      </c>
      <c r="W101" s="7">
        <v>1</v>
      </c>
      <c r="X101" s="7">
        <v>3</v>
      </c>
      <c r="Y101" s="7">
        <v>0.25</v>
      </c>
      <c r="Z101" s="7">
        <v>2558</v>
      </c>
      <c r="AA101" s="7">
        <v>1</v>
      </c>
    </row>
    <row r="102" spans="1:34" ht="16.5" customHeight="1" x14ac:dyDescent="0.2">
      <c r="A102" s="7" t="s">
        <v>239</v>
      </c>
      <c r="B102" s="7" t="s">
        <v>8</v>
      </c>
      <c r="C102" s="8" t="s">
        <v>246</v>
      </c>
      <c r="D102" s="7" t="s">
        <v>247</v>
      </c>
      <c r="E102" s="7" t="s">
        <v>4</v>
      </c>
      <c r="F102" s="7" t="s">
        <v>242</v>
      </c>
      <c r="G102" s="9">
        <v>2401</v>
      </c>
      <c r="H102" s="9" t="str">
        <f t="shared" si="12"/>
        <v xml:space="preserve">3 </v>
      </c>
      <c r="I102" s="9" t="str">
        <f t="shared" si="13"/>
        <v>2</v>
      </c>
      <c r="J102" s="9" t="str">
        <f t="shared" si="14"/>
        <v>2</v>
      </c>
      <c r="K102" s="9" t="str">
        <f t="shared" si="15"/>
        <v>5</v>
      </c>
      <c r="L102" s="9" t="s">
        <v>17</v>
      </c>
      <c r="M102" s="7" t="s">
        <v>248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1</v>
      </c>
      <c r="T102" s="7">
        <v>0</v>
      </c>
      <c r="U102" s="7">
        <v>0</v>
      </c>
      <c r="V102" s="7">
        <v>0</v>
      </c>
      <c r="W102" s="7">
        <v>1</v>
      </c>
      <c r="X102" s="7">
        <v>3</v>
      </c>
      <c r="Y102" s="7">
        <v>0.25</v>
      </c>
      <c r="Z102" s="7">
        <v>2558</v>
      </c>
      <c r="AA102" s="7">
        <v>1</v>
      </c>
    </row>
    <row r="103" spans="1:34" ht="16.5" customHeight="1" x14ac:dyDescent="0.2">
      <c r="A103" s="7" t="s">
        <v>239</v>
      </c>
      <c r="B103" s="7" t="s">
        <v>8</v>
      </c>
      <c r="C103" s="8" t="s">
        <v>249</v>
      </c>
      <c r="D103" s="7" t="s">
        <v>242</v>
      </c>
      <c r="E103" s="7" t="s">
        <v>4</v>
      </c>
      <c r="F103" s="7" t="s">
        <v>242</v>
      </c>
      <c r="G103" s="9">
        <v>2401</v>
      </c>
      <c r="H103" s="9" t="str">
        <f t="shared" si="12"/>
        <v xml:space="preserve">3 </v>
      </c>
      <c r="I103" s="9" t="str">
        <f t="shared" si="13"/>
        <v>3</v>
      </c>
      <c r="J103" s="9" t="str">
        <f t="shared" si="14"/>
        <v>0</v>
      </c>
      <c r="K103" s="9" t="str">
        <f t="shared" si="15"/>
        <v>6</v>
      </c>
      <c r="L103" s="9" t="s">
        <v>6</v>
      </c>
      <c r="M103" s="7" t="s">
        <v>250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1</v>
      </c>
      <c r="T103" s="7">
        <v>0</v>
      </c>
      <c r="U103" s="7">
        <v>0</v>
      </c>
      <c r="V103" s="7">
        <v>0</v>
      </c>
      <c r="W103" s="7">
        <v>1</v>
      </c>
      <c r="X103" s="7">
        <v>3</v>
      </c>
      <c r="Y103" s="7">
        <v>0.25</v>
      </c>
      <c r="Z103" s="7">
        <v>2558</v>
      </c>
      <c r="AA103" s="7">
        <v>1</v>
      </c>
    </row>
    <row r="104" spans="1:34" ht="16.5" customHeight="1" x14ac:dyDescent="0.2">
      <c r="A104" s="7" t="s">
        <v>239</v>
      </c>
      <c r="B104" s="7" t="s">
        <v>8</v>
      </c>
      <c r="C104" s="8" t="s">
        <v>251</v>
      </c>
      <c r="D104" s="7" t="s">
        <v>252</v>
      </c>
      <c r="E104" s="7" t="s">
        <v>4</v>
      </c>
      <c r="F104" s="7" t="s">
        <v>242</v>
      </c>
      <c r="G104" s="9">
        <v>2401</v>
      </c>
      <c r="H104" s="9" t="str">
        <f t="shared" si="12"/>
        <v xml:space="preserve">3 </v>
      </c>
      <c r="I104" s="9" t="str">
        <f t="shared" si="13"/>
        <v>2</v>
      </c>
      <c r="J104" s="9" t="str">
        <f t="shared" si="14"/>
        <v>2</v>
      </c>
      <c r="K104" s="9" t="str">
        <f t="shared" si="15"/>
        <v>5</v>
      </c>
      <c r="L104" s="9" t="s">
        <v>17</v>
      </c>
      <c r="M104" s="7" t="s">
        <v>253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3</v>
      </c>
      <c r="T104" s="7">
        <v>0</v>
      </c>
      <c r="U104" s="7">
        <v>0</v>
      </c>
      <c r="V104" s="7">
        <v>0</v>
      </c>
      <c r="W104" s="7">
        <v>3</v>
      </c>
      <c r="X104" s="7">
        <v>9</v>
      </c>
      <c r="Y104" s="7">
        <v>0.75</v>
      </c>
      <c r="Z104" s="7">
        <v>2558</v>
      </c>
      <c r="AA104" s="7">
        <v>1</v>
      </c>
    </row>
    <row r="105" spans="1:34" ht="16.5" customHeight="1" x14ac:dyDescent="0.2">
      <c r="A105" s="7" t="s">
        <v>239</v>
      </c>
      <c r="B105" s="7" t="s">
        <v>8</v>
      </c>
      <c r="C105" s="8" t="s">
        <v>254</v>
      </c>
      <c r="D105" s="7" t="s">
        <v>255</v>
      </c>
      <c r="E105" s="7" t="s">
        <v>4</v>
      </c>
      <c r="F105" s="7" t="s">
        <v>242</v>
      </c>
      <c r="G105" s="9">
        <v>2401</v>
      </c>
      <c r="H105" s="9" t="str">
        <f t="shared" si="12"/>
        <v xml:space="preserve">1 </v>
      </c>
      <c r="I105" s="9" t="str">
        <f t="shared" si="13"/>
        <v>0</v>
      </c>
      <c r="J105" s="9" t="str">
        <f t="shared" si="14"/>
        <v>3</v>
      </c>
      <c r="K105" s="9" t="str">
        <f t="shared" si="15"/>
        <v>0</v>
      </c>
      <c r="L105" s="9" t="s">
        <v>80</v>
      </c>
      <c r="M105" s="7" t="s">
        <v>256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3</v>
      </c>
      <c r="T105" s="7">
        <v>0</v>
      </c>
      <c r="U105" s="7">
        <v>0</v>
      </c>
      <c r="V105" s="7">
        <v>0</v>
      </c>
      <c r="W105" s="7">
        <v>3</v>
      </c>
      <c r="X105" s="7">
        <v>3</v>
      </c>
      <c r="Y105" s="7">
        <v>0.25</v>
      </c>
      <c r="Z105" s="7">
        <v>2558</v>
      </c>
      <c r="AA105" s="7">
        <v>1</v>
      </c>
    </row>
    <row r="106" spans="1:34" ht="16.5" customHeight="1" x14ac:dyDescent="0.2">
      <c r="A106" s="7" t="s">
        <v>239</v>
      </c>
      <c r="B106" s="7" t="s">
        <v>8</v>
      </c>
      <c r="C106" s="8" t="s">
        <v>257</v>
      </c>
      <c r="D106" s="7" t="s">
        <v>258</v>
      </c>
      <c r="E106" s="7" t="s">
        <v>4</v>
      </c>
      <c r="F106" s="7" t="s">
        <v>242</v>
      </c>
      <c r="G106" s="9">
        <v>2401</v>
      </c>
      <c r="H106" s="9" t="str">
        <f t="shared" si="12"/>
        <v xml:space="preserve">3 </v>
      </c>
      <c r="I106" s="9" t="str">
        <f t="shared" si="13"/>
        <v>2</v>
      </c>
      <c r="J106" s="9" t="str">
        <f t="shared" si="14"/>
        <v>2</v>
      </c>
      <c r="K106" s="9" t="str">
        <f t="shared" si="15"/>
        <v>5</v>
      </c>
      <c r="L106" s="9" t="s">
        <v>17</v>
      </c>
      <c r="M106" s="7" t="s">
        <v>42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3</v>
      </c>
      <c r="T106" s="7">
        <v>0</v>
      </c>
      <c r="U106" s="7">
        <v>0</v>
      </c>
      <c r="V106" s="7">
        <v>0</v>
      </c>
      <c r="W106" s="7">
        <v>3</v>
      </c>
      <c r="X106" s="7">
        <v>9</v>
      </c>
      <c r="Y106" s="7">
        <v>0.75</v>
      </c>
      <c r="Z106" s="7">
        <v>2558</v>
      </c>
      <c r="AA106" s="7">
        <v>1</v>
      </c>
    </row>
    <row r="107" spans="1:34" ht="16.5" customHeight="1" x14ac:dyDescent="0.2">
      <c r="A107" s="7" t="s">
        <v>239</v>
      </c>
      <c r="B107" s="7" t="s">
        <v>8</v>
      </c>
      <c r="C107" s="8" t="s">
        <v>259</v>
      </c>
      <c r="D107" s="7" t="s">
        <v>260</v>
      </c>
      <c r="E107" s="7" t="s">
        <v>4</v>
      </c>
      <c r="F107" s="7" t="s">
        <v>242</v>
      </c>
      <c r="G107" s="9">
        <v>2401</v>
      </c>
      <c r="H107" s="9" t="str">
        <f t="shared" si="12"/>
        <v xml:space="preserve">2 </v>
      </c>
      <c r="I107" s="9" t="str">
        <f t="shared" si="13"/>
        <v>1</v>
      </c>
      <c r="J107" s="9" t="str">
        <f t="shared" si="14"/>
        <v>3</v>
      </c>
      <c r="K107" s="9" t="str">
        <f t="shared" si="15"/>
        <v>5</v>
      </c>
      <c r="L107" s="9" t="s">
        <v>261</v>
      </c>
      <c r="M107" s="7" t="s">
        <v>248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3</v>
      </c>
      <c r="T107" s="7">
        <v>0</v>
      </c>
      <c r="U107" s="7">
        <v>0</v>
      </c>
      <c r="V107" s="7">
        <v>0</v>
      </c>
      <c r="W107" s="7">
        <v>3</v>
      </c>
      <c r="X107" s="7">
        <v>6</v>
      </c>
      <c r="Y107" s="7">
        <v>0.5</v>
      </c>
      <c r="Z107" s="7">
        <v>2558</v>
      </c>
      <c r="AA107" s="7">
        <v>1</v>
      </c>
    </row>
    <row r="108" spans="1:34" ht="16.5" customHeight="1" x14ac:dyDescent="0.2">
      <c r="A108" s="7" t="s">
        <v>239</v>
      </c>
      <c r="B108" s="7" t="s">
        <v>8</v>
      </c>
      <c r="C108" s="8" t="s">
        <v>262</v>
      </c>
      <c r="D108" s="7" t="s">
        <v>263</v>
      </c>
      <c r="E108" s="7" t="s">
        <v>4</v>
      </c>
      <c r="F108" s="7" t="s">
        <v>242</v>
      </c>
      <c r="G108" s="9">
        <v>2401</v>
      </c>
      <c r="H108" s="9" t="str">
        <f t="shared" si="12"/>
        <v xml:space="preserve">6 </v>
      </c>
      <c r="I108" s="9" t="str">
        <f t="shared" si="13"/>
        <v>0</v>
      </c>
      <c r="J108" s="9" t="str">
        <f>MID(L108,6,2)</f>
        <v>18</v>
      </c>
      <c r="K108" s="9" t="str">
        <f>MID(L108,9,1)</f>
        <v>0</v>
      </c>
      <c r="L108" s="9" t="s">
        <v>264</v>
      </c>
      <c r="M108" s="7" t="s">
        <v>265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3</v>
      </c>
      <c r="T108" s="7">
        <v>0</v>
      </c>
      <c r="U108" s="7">
        <v>0</v>
      </c>
      <c r="V108" s="7">
        <v>0</v>
      </c>
      <c r="W108" s="7">
        <v>3</v>
      </c>
      <c r="X108" s="7">
        <v>18</v>
      </c>
      <c r="Y108" s="7">
        <v>1.5</v>
      </c>
      <c r="Z108" s="7">
        <v>2558</v>
      </c>
      <c r="AA108" s="7">
        <v>1</v>
      </c>
    </row>
    <row r="110" spans="1:34" ht="16.5" customHeight="1" x14ac:dyDescent="0.2">
      <c r="A110" s="7" t="s">
        <v>266</v>
      </c>
      <c r="B110" s="7" t="s">
        <v>8</v>
      </c>
      <c r="C110" s="8" t="s">
        <v>240</v>
      </c>
      <c r="D110" s="7" t="s">
        <v>241</v>
      </c>
      <c r="E110" s="7" t="s">
        <v>4</v>
      </c>
      <c r="F110" s="7" t="s">
        <v>242</v>
      </c>
      <c r="G110" s="9">
        <v>2501</v>
      </c>
      <c r="H110" s="9" t="str">
        <f t="shared" ref="H110:H116" si="16">LEFT(L110,2)</f>
        <v xml:space="preserve">3 </v>
      </c>
      <c r="I110" s="9" t="str">
        <f t="shared" ref="I110:I116" si="17">MID(L110,4,1)</f>
        <v>2</v>
      </c>
      <c r="J110" s="9" t="str">
        <f t="shared" ref="J110:J115" si="18">MID(L110,6,1)</f>
        <v>2</v>
      </c>
      <c r="K110" s="9" t="str">
        <f t="shared" ref="K110:K115" si="19">MID(L110,8,1)</f>
        <v>5</v>
      </c>
      <c r="L110" s="9" t="s">
        <v>17</v>
      </c>
      <c r="M110" s="7" t="s">
        <v>42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5</v>
      </c>
      <c r="T110" s="7">
        <v>0</v>
      </c>
      <c r="U110" s="7">
        <v>0</v>
      </c>
      <c r="V110" s="7">
        <v>0</v>
      </c>
      <c r="W110" s="7">
        <v>5</v>
      </c>
      <c r="X110" s="7">
        <v>15</v>
      </c>
      <c r="Y110" s="7">
        <v>1.25</v>
      </c>
      <c r="Z110" s="7">
        <v>2558</v>
      </c>
      <c r="AA110" s="7">
        <v>1</v>
      </c>
    </row>
    <row r="111" spans="1:34" ht="16.5" customHeight="1" x14ac:dyDescent="0.2">
      <c r="A111" s="7" t="s">
        <v>266</v>
      </c>
      <c r="B111" s="7" t="s">
        <v>8</v>
      </c>
      <c r="C111" s="8" t="s">
        <v>243</v>
      </c>
      <c r="D111" s="7" t="s">
        <v>244</v>
      </c>
      <c r="E111" s="7" t="s">
        <v>4</v>
      </c>
      <c r="F111" s="7" t="s">
        <v>242</v>
      </c>
      <c r="G111" s="9">
        <v>2501</v>
      </c>
      <c r="H111" s="9" t="str">
        <f t="shared" si="16"/>
        <v xml:space="preserve">3 </v>
      </c>
      <c r="I111" s="9" t="str">
        <f t="shared" si="17"/>
        <v>2</v>
      </c>
      <c r="J111" s="9" t="str">
        <f t="shared" si="18"/>
        <v>2</v>
      </c>
      <c r="K111" s="9" t="str">
        <f t="shared" si="19"/>
        <v>5</v>
      </c>
      <c r="L111" s="9" t="s">
        <v>17</v>
      </c>
      <c r="M111" s="7" t="s">
        <v>245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5</v>
      </c>
      <c r="T111" s="7">
        <v>0</v>
      </c>
      <c r="U111" s="7">
        <v>0</v>
      </c>
      <c r="V111" s="7">
        <v>0</v>
      </c>
      <c r="W111" s="7">
        <v>5</v>
      </c>
      <c r="X111" s="7">
        <v>15</v>
      </c>
      <c r="Y111" s="7">
        <v>1.25</v>
      </c>
      <c r="Z111" s="7">
        <v>2558</v>
      </c>
      <c r="AA111" s="7">
        <v>1</v>
      </c>
    </row>
    <row r="112" spans="1:34" ht="16.5" customHeight="1" x14ac:dyDescent="0.2">
      <c r="A112" s="7" t="s">
        <v>266</v>
      </c>
      <c r="B112" s="7" t="s">
        <v>8</v>
      </c>
      <c r="C112" s="8" t="s">
        <v>246</v>
      </c>
      <c r="D112" s="7" t="s">
        <v>247</v>
      </c>
      <c r="E112" s="7" t="s">
        <v>4</v>
      </c>
      <c r="F112" s="7" t="s">
        <v>242</v>
      </c>
      <c r="G112" s="9">
        <v>2501</v>
      </c>
      <c r="H112" s="9" t="str">
        <f t="shared" si="16"/>
        <v xml:space="preserve">3 </v>
      </c>
      <c r="I112" s="9" t="str">
        <f t="shared" si="17"/>
        <v>2</v>
      </c>
      <c r="J112" s="9" t="str">
        <f t="shared" si="18"/>
        <v>2</v>
      </c>
      <c r="K112" s="9" t="str">
        <f t="shared" si="19"/>
        <v>5</v>
      </c>
      <c r="L112" s="9" t="s">
        <v>17</v>
      </c>
      <c r="M112" s="7" t="s">
        <v>248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5</v>
      </c>
      <c r="T112" s="7">
        <v>0</v>
      </c>
      <c r="U112" s="7">
        <v>0</v>
      </c>
      <c r="V112" s="7">
        <v>0</v>
      </c>
      <c r="W112" s="7">
        <v>5</v>
      </c>
      <c r="X112" s="7">
        <v>15</v>
      </c>
      <c r="Y112" s="7">
        <v>1.25</v>
      </c>
      <c r="Z112" s="7">
        <v>2558</v>
      </c>
      <c r="AA112" s="7">
        <v>1</v>
      </c>
    </row>
    <row r="113" spans="1:27" ht="16.5" customHeight="1" x14ac:dyDescent="0.2">
      <c r="A113" s="7" t="s">
        <v>266</v>
      </c>
      <c r="B113" s="7" t="s">
        <v>8</v>
      </c>
      <c r="C113" s="8" t="s">
        <v>249</v>
      </c>
      <c r="D113" s="7" t="s">
        <v>242</v>
      </c>
      <c r="E113" s="7" t="s">
        <v>4</v>
      </c>
      <c r="F113" s="7" t="s">
        <v>242</v>
      </c>
      <c r="G113" s="9">
        <v>2501</v>
      </c>
      <c r="H113" s="9" t="str">
        <f t="shared" si="16"/>
        <v xml:space="preserve">3 </v>
      </c>
      <c r="I113" s="9" t="str">
        <f t="shared" si="17"/>
        <v>3</v>
      </c>
      <c r="J113" s="9" t="str">
        <f t="shared" si="18"/>
        <v>0</v>
      </c>
      <c r="K113" s="9" t="str">
        <f t="shared" si="19"/>
        <v>6</v>
      </c>
      <c r="L113" s="9" t="s">
        <v>6</v>
      </c>
      <c r="M113" s="7" t="s">
        <v>250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5</v>
      </c>
      <c r="T113" s="7">
        <v>0</v>
      </c>
      <c r="U113" s="7">
        <v>0</v>
      </c>
      <c r="V113" s="7">
        <v>0</v>
      </c>
      <c r="W113" s="7">
        <v>5</v>
      </c>
      <c r="X113" s="7">
        <v>15</v>
      </c>
      <c r="Y113" s="7">
        <v>1.25</v>
      </c>
      <c r="Z113" s="7">
        <v>2558</v>
      </c>
      <c r="AA113" s="7">
        <v>1</v>
      </c>
    </row>
    <row r="114" spans="1:27" ht="16.5" customHeight="1" x14ac:dyDescent="0.2">
      <c r="A114" s="7" t="s">
        <v>266</v>
      </c>
      <c r="B114" s="7" t="s">
        <v>8</v>
      </c>
      <c r="C114" s="8" t="s">
        <v>254</v>
      </c>
      <c r="D114" s="7" t="s">
        <v>255</v>
      </c>
      <c r="E114" s="7" t="s">
        <v>4</v>
      </c>
      <c r="F114" s="7" t="s">
        <v>242</v>
      </c>
      <c r="G114" s="9">
        <v>2501</v>
      </c>
      <c r="H114" s="9" t="str">
        <f t="shared" si="16"/>
        <v xml:space="preserve">1 </v>
      </c>
      <c r="I114" s="9" t="str">
        <f t="shared" si="17"/>
        <v>0</v>
      </c>
      <c r="J114" s="9" t="str">
        <f t="shared" si="18"/>
        <v>3</v>
      </c>
      <c r="K114" s="9" t="str">
        <f t="shared" si="19"/>
        <v>0</v>
      </c>
      <c r="L114" s="9" t="s">
        <v>80</v>
      </c>
      <c r="M114" s="7" t="s">
        <v>256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7</v>
      </c>
      <c r="T114" s="7">
        <v>0</v>
      </c>
      <c r="U114" s="7">
        <v>0</v>
      </c>
      <c r="V114" s="7">
        <v>0</v>
      </c>
      <c r="W114" s="7">
        <v>7</v>
      </c>
      <c r="X114" s="7">
        <v>7</v>
      </c>
      <c r="Y114" s="7">
        <v>0.57999999999999996</v>
      </c>
      <c r="Z114" s="7">
        <v>2558</v>
      </c>
      <c r="AA114" s="7">
        <v>1</v>
      </c>
    </row>
    <row r="115" spans="1:27" ht="16.5" customHeight="1" x14ac:dyDescent="0.2">
      <c r="A115" s="7" t="s">
        <v>266</v>
      </c>
      <c r="B115" s="7" t="s">
        <v>8</v>
      </c>
      <c r="C115" s="8" t="s">
        <v>259</v>
      </c>
      <c r="D115" s="7" t="s">
        <v>260</v>
      </c>
      <c r="E115" s="7" t="s">
        <v>4</v>
      </c>
      <c r="F115" s="7" t="s">
        <v>242</v>
      </c>
      <c r="G115" s="9">
        <v>2501</v>
      </c>
      <c r="H115" s="9" t="str">
        <f t="shared" si="16"/>
        <v xml:space="preserve">2 </v>
      </c>
      <c r="I115" s="9" t="str">
        <f t="shared" si="17"/>
        <v>1</v>
      </c>
      <c r="J115" s="9" t="str">
        <f t="shared" si="18"/>
        <v>3</v>
      </c>
      <c r="K115" s="9" t="str">
        <f t="shared" si="19"/>
        <v>5</v>
      </c>
      <c r="L115" s="9" t="s">
        <v>261</v>
      </c>
      <c r="M115" s="7" t="s">
        <v>248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7</v>
      </c>
      <c r="T115" s="7">
        <v>0</v>
      </c>
      <c r="U115" s="7">
        <v>0</v>
      </c>
      <c r="V115" s="7">
        <v>0</v>
      </c>
      <c r="W115" s="7">
        <v>7</v>
      </c>
      <c r="X115" s="7">
        <v>14</v>
      </c>
      <c r="Y115" s="7">
        <v>1.17</v>
      </c>
      <c r="Z115" s="7">
        <v>2558</v>
      </c>
      <c r="AA115" s="7">
        <v>1</v>
      </c>
    </row>
    <row r="116" spans="1:27" ht="16.5" customHeight="1" x14ac:dyDescent="0.2">
      <c r="A116" s="7" t="s">
        <v>266</v>
      </c>
      <c r="B116" s="7" t="s">
        <v>8</v>
      </c>
      <c r="C116" s="8" t="s">
        <v>262</v>
      </c>
      <c r="D116" s="7" t="s">
        <v>263</v>
      </c>
      <c r="E116" s="7" t="s">
        <v>4</v>
      </c>
      <c r="F116" s="7" t="s">
        <v>242</v>
      </c>
      <c r="G116" s="9">
        <v>2501</v>
      </c>
      <c r="H116" s="9" t="str">
        <f t="shared" si="16"/>
        <v xml:space="preserve">6 </v>
      </c>
      <c r="I116" s="9" t="str">
        <f t="shared" si="17"/>
        <v>0</v>
      </c>
      <c r="J116" s="9" t="str">
        <f>MID(L116,6,2)</f>
        <v>18</v>
      </c>
      <c r="K116" s="9" t="str">
        <f>MID(L116,9,1)</f>
        <v>0</v>
      </c>
      <c r="L116" s="9" t="s">
        <v>264</v>
      </c>
      <c r="M116" s="7" t="s">
        <v>265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7</v>
      </c>
      <c r="T116" s="7">
        <v>0</v>
      </c>
      <c r="U116" s="7">
        <v>0</v>
      </c>
      <c r="V116" s="7">
        <v>0</v>
      </c>
      <c r="W116" s="7">
        <v>7</v>
      </c>
      <c r="X116" s="7">
        <v>42</v>
      </c>
      <c r="Y116" s="7">
        <v>3.5</v>
      </c>
      <c r="Z116" s="7">
        <v>2558</v>
      </c>
      <c r="AA116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opLeftCell="G1" zoomScale="90" zoomScaleNormal="90" workbookViewId="0">
      <selection activeCell="G20" activeCellId="1" sqref="A22:XFD22 A20:XFD20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s="19" customFormat="1" ht="16.5" customHeight="1" x14ac:dyDescent="0.2">
      <c r="A1" s="17" t="s">
        <v>211</v>
      </c>
      <c r="B1" s="17" t="s">
        <v>212</v>
      </c>
      <c r="C1" s="17" t="s">
        <v>213</v>
      </c>
      <c r="D1" s="17" t="s">
        <v>214</v>
      </c>
      <c r="E1" s="17" t="s">
        <v>215</v>
      </c>
      <c r="F1" s="17" t="s">
        <v>216</v>
      </c>
      <c r="G1" s="17" t="s">
        <v>217</v>
      </c>
      <c r="H1" s="18" t="s">
        <v>218</v>
      </c>
      <c r="I1" s="18" t="s">
        <v>219</v>
      </c>
      <c r="J1" s="18" t="s">
        <v>220</v>
      </c>
      <c r="K1" s="18" t="s">
        <v>221</v>
      </c>
      <c r="L1" s="17" t="s">
        <v>222</v>
      </c>
      <c r="M1" s="17" t="s">
        <v>223</v>
      </c>
      <c r="N1" s="17" t="s">
        <v>224</v>
      </c>
      <c r="O1" s="17" t="s">
        <v>225</v>
      </c>
      <c r="P1" s="17" t="s">
        <v>226</v>
      </c>
      <c r="Q1" s="17" t="s">
        <v>227</v>
      </c>
      <c r="R1" s="17" t="s">
        <v>228</v>
      </c>
      <c r="S1" s="17" t="s">
        <v>229</v>
      </c>
      <c r="T1" s="17" t="s">
        <v>230</v>
      </c>
      <c r="U1" s="17" t="s">
        <v>231</v>
      </c>
      <c r="V1" s="17" t="s">
        <v>232</v>
      </c>
      <c r="W1" s="17" t="s">
        <v>233</v>
      </c>
      <c r="X1" s="17" t="s">
        <v>234</v>
      </c>
      <c r="Y1" s="17" t="s">
        <v>235</v>
      </c>
      <c r="Z1" s="17" t="s">
        <v>236</v>
      </c>
      <c r="AA1" s="17" t="s">
        <v>237</v>
      </c>
    </row>
    <row r="2" spans="1:27" ht="16.5" customHeight="1" x14ac:dyDescent="0.2">
      <c r="A2" s="14" t="s">
        <v>0</v>
      </c>
      <c r="B2" s="14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>
        <v>2</v>
      </c>
      <c r="H2" s="16" t="str">
        <f t="shared" ref="H2:H65" si="0">LEFT(L2,2)</f>
        <v xml:space="preserve">3 </v>
      </c>
      <c r="I2" s="16" t="str">
        <f t="shared" ref="I2:I65" si="1">MID(L2,4,1)</f>
        <v>3</v>
      </c>
      <c r="J2" s="16" t="str">
        <f t="shared" ref="J2:J65" si="2">MID(L2,6,1)</f>
        <v>0</v>
      </c>
      <c r="K2" s="16" t="str">
        <f t="shared" ref="K2:K47" si="3">MID(L2,8,1)</f>
        <v>6</v>
      </c>
      <c r="L2" s="16" t="s">
        <v>6</v>
      </c>
      <c r="M2" s="16" t="s">
        <v>267</v>
      </c>
      <c r="N2" s="14">
        <v>0</v>
      </c>
      <c r="O2" s="14">
        <v>4</v>
      </c>
      <c r="P2" s="14">
        <v>0</v>
      </c>
      <c r="Q2" s="14">
        <v>0</v>
      </c>
      <c r="R2" s="14">
        <v>0</v>
      </c>
      <c r="S2" s="14">
        <v>0</v>
      </c>
      <c r="T2" s="14">
        <v>98</v>
      </c>
      <c r="U2" s="14">
        <v>176</v>
      </c>
      <c r="V2" s="14">
        <v>1</v>
      </c>
      <c r="W2" s="14">
        <v>279</v>
      </c>
      <c r="X2" s="14">
        <v>837</v>
      </c>
      <c r="Y2" s="14">
        <v>46.5</v>
      </c>
      <c r="Z2" s="14">
        <v>2558</v>
      </c>
      <c r="AA2" s="14">
        <v>2</v>
      </c>
    </row>
    <row r="3" spans="1:27" ht="16.5" customHeight="1" x14ac:dyDescent="0.2">
      <c r="A3" s="14" t="s">
        <v>0</v>
      </c>
      <c r="B3" s="14" t="s">
        <v>1</v>
      </c>
      <c r="C3" s="15" t="s">
        <v>2</v>
      </c>
      <c r="D3" s="16" t="s">
        <v>3</v>
      </c>
      <c r="E3" s="16" t="s">
        <v>4</v>
      </c>
      <c r="F3" s="16" t="s">
        <v>5</v>
      </c>
      <c r="G3" s="16">
        <v>1</v>
      </c>
      <c r="H3" s="16" t="str">
        <f t="shared" si="0"/>
        <v xml:space="preserve">3 </v>
      </c>
      <c r="I3" s="16" t="str">
        <f t="shared" si="1"/>
        <v>3</v>
      </c>
      <c r="J3" s="16" t="str">
        <f t="shared" si="2"/>
        <v>0</v>
      </c>
      <c r="K3" s="16" t="str">
        <f t="shared" si="3"/>
        <v>6</v>
      </c>
      <c r="L3" s="16" t="s">
        <v>6</v>
      </c>
      <c r="M3" s="16" t="s">
        <v>267</v>
      </c>
      <c r="N3" s="14">
        <v>0</v>
      </c>
      <c r="O3" s="14">
        <v>85</v>
      </c>
      <c r="P3" s="14">
        <v>0</v>
      </c>
      <c r="Q3" s="14">
        <v>208</v>
      </c>
      <c r="R3" s="14">
        <v>0</v>
      </c>
      <c r="S3" s="14">
        <v>0</v>
      </c>
      <c r="T3" s="14">
        <v>47</v>
      </c>
      <c r="U3" s="14">
        <v>1</v>
      </c>
      <c r="V3" s="14">
        <v>0</v>
      </c>
      <c r="W3" s="14">
        <v>341</v>
      </c>
      <c r="X3" s="14">
        <v>1023</v>
      </c>
      <c r="Y3" s="14">
        <v>56.83</v>
      </c>
      <c r="Z3" s="14">
        <v>2558</v>
      </c>
      <c r="AA3" s="14">
        <v>2</v>
      </c>
    </row>
    <row r="4" spans="1:27" ht="16.5" customHeight="1" x14ac:dyDescent="0.2">
      <c r="A4" s="14" t="s">
        <v>0</v>
      </c>
      <c r="B4" s="14" t="s">
        <v>8</v>
      </c>
      <c r="C4" s="15" t="s">
        <v>2</v>
      </c>
      <c r="D4" s="16" t="s">
        <v>3</v>
      </c>
      <c r="E4" s="16" t="s">
        <v>4</v>
      </c>
      <c r="F4" s="16" t="s">
        <v>5</v>
      </c>
      <c r="G4" s="16">
        <v>2101</v>
      </c>
      <c r="H4" s="16" t="str">
        <f t="shared" si="0"/>
        <v xml:space="preserve">3 </v>
      </c>
      <c r="I4" s="16" t="str">
        <f t="shared" si="1"/>
        <v>3</v>
      </c>
      <c r="J4" s="16" t="str">
        <f t="shared" si="2"/>
        <v>0</v>
      </c>
      <c r="K4" s="16" t="str">
        <f t="shared" si="3"/>
        <v>6</v>
      </c>
      <c r="L4" s="16" t="s">
        <v>6</v>
      </c>
      <c r="M4" s="16" t="s">
        <v>268</v>
      </c>
      <c r="N4" s="14">
        <v>0</v>
      </c>
      <c r="O4" s="14">
        <v>0</v>
      </c>
      <c r="P4" s="14">
        <v>126</v>
      </c>
      <c r="Q4" s="14">
        <v>0</v>
      </c>
      <c r="R4" s="14">
        <v>59</v>
      </c>
      <c r="S4" s="14">
        <v>94</v>
      </c>
      <c r="T4" s="14">
        <v>0</v>
      </c>
      <c r="U4" s="14">
        <v>0</v>
      </c>
      <c r="V4" s="14">
        <v>1</v>
      </c>
      <c r="W4" s="14">
        <v>280</v>
      </c>
      <c r="X4" s="14">
        <v>840</v>
      </c>
      <c r="Y4" s="14">
        <v>46.67</v>
      </c>
      <c r="Z4" s="14">
        <v>2558</v>
      </c>
      <c r="AA4" s="14">
        <v>2</v>
      </c>
    </row>
    <row r="5" spans="1:27" ht="16.5" customHeight="1" x14ac:dyDescent="0.2">
      <c r="A5" s="14"/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6.5" customHeight="1" x14ac:dyDescent="0.2">
      <c r="A6" s="14" t="s">
        <v>0</v>
      </c>
      <c r="B6" s="14" t="s">
        <v>8</v>
      </c>
      <c r="C6" s="15" t="s">
        <v>269</v>
      </c>
      <c r="D6" s="16" t="s">
        <v>270</v>
      </c>
      <c r="E6" s="16" t="s">
        <v>4</v>
      </c>
      <c r="F6" s="16" t="s">
        <v>12</v>
      </c>
      <c r="G6" s="16">
        <v>2101</v>
      </c>
      <c r="H6" s="16" t="str">
        <f t="shared" si="0"/>
        <v xml:space="preserve">2 </v>
      </c>
      <c r="I6" s="16" t="str">
        <f t="shared" si="1"/>
        <v>2</v>
      </c>
      <c r="J6" s="16" t="str">
        <f t="shared" si="2"/>
        <v>0</v>
      </c>
      <c r="K6" s="16" t="str">
        <f t="shared" si="3"/>
        <v>4</v>
      </c>
      <c r="L6" s="16" t="s">
        <v>13</v>
      </c>
      <c r="M6" s="16" t="s">
        <v>271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158</v>
      </c>
      <c r="T6" s="14">
        <v>0</v>
      </c>
      <c r="U6" s="14">
        <v>0</v>
      </c>
      <c r="V6" s="14">
        <v>0</v>
      </c>
      <c r="W6" s="14">
        <v>158</v>
      </c>
      <c r="X6" s="14">
        <v>316</v>
      </c>
      <c r="Y6" s="14">
        <v>17.559999999999999</v>
      </c>
      <c r="Z6" s="14">
        <v>2558</v>
      </c>
      <c r="AA6" s="14">
        <v>2</v>
      </c>
    </row>
    <row r="7" spans="1:27" ht="16.5" customHeight="1" x14ac:dyDescent="0.2">
      <c r="A7" s="14" t="s">
        <v>0</v>
      </c>
      <c r="B7" s="14" t="s">
        <v>8</v>
      </c>
      <c r="C7" s="15" t="s">
        <v>272</v>
      </c>
      <c r="D7" s="16" t="s">
        <v>273</v>
      </c>
      <c r="E7" s="16" t="s">
        <v>4</v>
      </c>
      <c r="F7" s="16" t="s">
        <v>12</v>
      </c>
      <c r="G7" s="16">
        <v>2101</v>
      </c>
      <c r="H7" s="16" t="str">
        <f t="shared" si="0"/>
        <v xml:space="preserve">2 </v>
      </c>
      <c r="I7" s="16" t="str">
        <f t="shared" si="1"/>
        <v>2</v>
      </c>
      <c r="J7" s="16" t="str">
        <f t="shared" si="2"/>
        <v>0</v>
      </c>
      <c r="K7" s="16" t="str">
        <f t="shared" si="3"/>
        <v>4</v>
      </c>
      <c r="L7" s="16" t="s">
        <v>13</v>
      </c>
      <c r="M7" s="16" t="s">
        <v>274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34</v>
      </c>
      <c r="T7" s="14">
        <v>0</v>
      </c>
      <c r="U7" s="14">
        <v>0</v>
      </c>
      <c r="V7" s="14">
        <v>0</v>
      </c>
      <c r="W7" s="14">
        <v>34</v>
      </c>
      <c r="X7" s="14">
        <v>68</v>
      </c>
      <c r="Y7" s="14">
        <v>3.78</v>
      </c>
      <c r="Z7" s="14">
        <v>2558</v>
      </c>
      <c r="AA7" s="14">
        <v>2</v>
      </c>
    </row>
    <row r="8" spans="1:27" ht="16.5" customHeight="1" x14ac:dyDescent="0.2">
      <c r="A8" s="14" t="s">
        <v>0</v>
      </c>
      <c r="B8" s="14" t="s">
        <v>8</v>
      </c>
      <c r="C8" s="15" t="s">
        <v>15</v>
      </c>
      <c r="D8" s="16" t="s">
        <v>16</v>
      </c>
      <c r="E8" s="16" t="s">
        <v>4</v>
      </c>
      <c r="F8" s="16" t="s">
        <v>12</v>
      </c>
      <c r="G8" s="16">
        <v>2102</v>
      </c>
      <c r="H8" s="16" t="str">
        <f t="shared" si="0"/>
        <v xml:space="preserve">3 </v>
      </c>
      <c r="I8" s="16" t="str">
        <f t="shared" si="1"/>
        <v>2</v>
      </c>
      <c r="J8" s="16" t="str">
        <f t="shared" si="2"/>
        <v>2</v>
      </c>
      <c r="K8" s="16" t="str">
        <f t="shared" si="3"/>
        <v>5</v>
      </c>
      <c r="L8" s="16" t="s">
        <v>17</v>
      </c>
      <c r="M8" s="16" t="s">
        <v>18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2</v>
      </c>
      <c r="T8" s="14">
        <v>0</v>
      </c>
      <c r="U8" s="14">
        <v>0</v>
      </c>
      <c r="V8" s="14">
        <v>0</v>
      </c>
      <c r="W8" s="14">
        <v>2</v>
      </c>
      <c r="X8" s="14">
        <v>6</v>
      </c>
      <c r="Y8" s="14">
        <v>0.33</v>
      </c>
      <c r="Z8" s="14">
        <v>2558</v>
      </c>
      <c r="AA8" s="14">
        <v>2</v>
      </c>
    </row>
    <row r="9" spans="1:27" ht="16.5" customHeight="1" x14ac:dyDescent="0.2">
      <c r="A9" s="14" t="s">
        <v>0</v>
      </c>
      <c r="B9" s="14" t="s">
        <v>8</v>
      </c>
      <c r="C9" s="15" t="s">
        <v>15</v>
      </c>
      <c r="D9" s="16" t="s">
        <v>16</v>
      </c>
      <c r="E9" s="16" t="s">
        <v>4</v>
      </c>
      <c r="F9" s="16" t="s">
        <v>12</v>
      </c>
      <c r="G9" s="16">
        <v>2101</v>
      </c>
      <c r="H9" s="16" t="str">
        <f t="shared" si="0"/>
        <v xml:space="preserve">3 </v>
      </c>
      <c r="I9" s="16" t="str">
        <f t="shared" si="1"/>
        <v>2</v>
      </c>
      <c r="J9" s="16" t="str">
        <f t="shared" si="2"/>
        <v>2</v>
      </c>
      <c r="K9" s="16" t="str">
        <f t="shared" si="3"/>
        <v>5</v>
      </c>
      <c r="L9" s="16" t="s">
        <v>17</v>
      </c>
      <c r="M9" s="16" t="s">
        <v>18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81</v>
      </c>
      <c r="T9" s="14">
        <v>0</v>
      </c>
      <c r="U9" s="14">
        <v>0</v>
      </c>
      <c r="V9" s="14">
        <v>0</v>
      </c>
      <c r="W9" s="14">
        <v>81</v>
      </c>
      <c r="X9" s="14">
        <v>243</v>
      </c>
      <c r="Y9" s="14">
        <v>13.5</v>
      </c>
      <c r="Z9" s="14">
        <v>2558</v>
      </c>
      <c r="AA9" s="14">
        <v>2</v>
      </c>
    </row>
    <row r="10" spans="1:27" ht="16.5" customHeight="1" x14ac:dyDescent="0.2">
      <c r="A10" s="14" t="s">
        <v>0</v>
      </c>
      <c r="B10" s="14" t="s">
        <v>8</v>
      </c>
      <c r="C10" s="15" t="s">
        <v>19</v>
      </c>
      <c r="D10" s="16" t="s">
        <v>20</v>
      </c>
      <c r="E10" s="16" t="s">
        <v>4</v>
      </c>
      <c r="F10" s="16" t="s">
        <v>12</v>
      </c>
      <c r="G10" s="16">
        <v>2101</v>
      </c>
      <c r="H10" s="16" t="str">
        <f t="shared" si="0"/>
        <v xml:space="preserve">3 </v>
      </c>
      <c r="I10" s="16" t="str">
        <f t="shared" si="1"/>
        <v>2</v>
      </c>
      <c r="J10" s="16" t="str">
        <f t="shared" si="2"/>
        <v>2</v>
      </c>
      <c r="K10" s="16" t="str">
        <f t="shared" si="3"/>
        <v>5</v>
      </c>
      <c r="L10" s="16" t="s">
        <v>17</v>
      </c>
      <c r="M10" s="16" t="s">
        <v>21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42</v>
      </c>
      <c r="T10" s="14">
        <v>0</v>
      </c>
      <c r="U10" s="14">
        <v>0</v>
      </c>
      <c r="V10" s="14">
        <v>0</v>
      </c>
      <c r="W10" s="14">
        <v>42</v>
      </c>
      <c r="X10" s="14">
        <v>126</v>
      </c>
      <c r="Y10" s="14">
        <v>7</v>
      </c>
      <c r="Z10" s="14">
        <v>2558</v>
      </c>
      <c r="AA10" s="14">
        <v>2</v>
      </c>
    </row>
    <row r="11" spans="1:27" ht="16.5" customHeight="1" x14ac:dyDescent="0.2">
      <c r="A11" s="14"/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6.5" customHeight="1" x14ac:dyDescent="0.2">
      <c r="A12" s="14" t="s">
        <v>0</v>
      </c>
      <c r="B12" s="14" t="s">
        <v>8</v>
      </c>
      <c r="C12" s="15" t="s">
        <v>275</v>
      </c>
      <c r="D12" s="16" t="s">
        <v>276</v>
      </c>
      <c r="E12" s="16" t="s">
        <v>4</v>
      </c>
      <c r="F12" s="16" t="s">
        <v>28</v>
      </c>
      <c r="G12" s="16">
        <v>2101</v>
      </c>
      <c r="H12" s="16" t="str">
        <f t="shared" si="0"/>
        <v xml:space="preserve">2 </v>
      </c>
      <c r="I12" s="16" t="str">
        <f t="shared" si="1"/>
        <v>2</v>
      </c>
      <c r="J12" s="16" t="str">
        <f t="shared" si="2"/>
        <v>0</v>
      </c>
      <c r="K12" s="16" t="str">
        <f t="shared" si="3"/>
        <v>4</v>
      </c>
      <c r="L12" s="16" t="s">
        <v>13</v>
      </c>
      <c r="M12" s="16" t="s">
        <v>29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106</v>
      </c>
      <c r="T12" s="14">
        <v>0</v>
      </c>
      <c r="U12" s="14">
        <v>0</v>
      </c>
      <c r="V12" s="14">
        <v>0</v>
      </c>
      <c r="W12" s="14">
        <v>106</v>
      </c>
      <c r="X12" s="14">
        <v>212</v>
      </c>
      <c r="Y12" s="14">
        <v>11.78</v>
      </c>
      <c r="Z12" s="14">
        <v>2558</v>
      </c>
      <c r="AA12" s="14">
        <v>2</v>
      </c>
    </row>
    <row r="13" spans="1:27" ht="16.5" customHeight="1" x14ac:dyDescent="0.2">
      <c r="A13" s="14" t="s">
        <v>0</v>
      </c>
      <c r="B13" s="14" t="s">
        <v>8</v>
      </c>
      <c r="C13" s="15" t="s">
        <v>30</v>
      </c>
      <c r="D13" s="16" t="s">
        <v>31</v>
      </c>
      <c r="E13" s="16" t="s">
        <v>4</v>
      </c>
      <c r="F13" s="16" t="s">
        <v>28</v>
      </c>
      <c r="G13" s="16">
        <v>2101</v>
      </c>
      <c r="H13" s="16" t="str">
        <f t="shared" si="0"/>
        <v xml:space="preserve">3 </v>
      </c>
      <c r="I13" s="16" t="str">
        <f t="shared" si="1"/>
        <v>2</v>
      </c>
      <c r="J13" s="16" t="str">
        <f t="shared" si="2"/>
        <v>2</v>
      </c>
      <c r="K13" s="16" t="str">
        <f t="shared" si="3"/>
        <v>5</v>
      </c>
      <c r="L13" s="16" t="s">
        <v>17</v>
      </c>
      <c r="M13" s="16" t="s">
        <v>32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54</v>
      </c>
      <c r="T13" s="14">
        <v>0</v>
      </c>
      <c r="U13" s="14">
        <v>0</v>
      </c>
      <c r="V13" s="14">
        <v>0</v>
      </c>
      <c r="W13" s="14">
        <v>54</v>
      </c>
      <c r="X13" s="14">
        <v>162</v>
      </c>
      <c r="Y13" s="14">
        <v>9</v>
      </c>
      <c r="Z13" s="14">
        <v>2558</v>
      </c>
      <c r="AA13" s="14">
        <v>2</v>
      </c>
    </row>
    <row r="14" spans="1:27" ht="16.5" customHeight="1" x14ac:dyDescent="0.2">
      <c r="A14" s="14" t="s">
        <v>0</v>
      </c>
      <c r="B14" s="14" t="s">
        <v>8</v>
      </c>
      <c r="C14" s="15" t="s">
        <v>277</v>
      </c>
      <c r="D14" s="16" t="s">
        <v>278</v>
      </c>
      <c r="E14" s="16" t="s">
        <v>4</v>
      </c>
      <c r="F14" s="16" t="s">
        <v>28</v>
      </c>
      <c r="G14" s="16">
        <v>2102</v>
      </c>
      <c r="H14" s="16" t="str">
        <f t="shared" si="0"/>
        <v xml:space="preserve">2 </v>
      </c>
      <c r="I14" s="16" t="str">
        <f t="shared" si="1"/>
        <v>1</v>
      </c>
      <c r="J14" s="16" t="str">
        <f t="shared" si="2"/>
        <v>2</v>
      </c>
      <c r="K14" s="16" t="str">
        <f t="shared" si="3"/>
        <v>3</v>
      </c>
      <c r="L14" s="16" t="s">
        <v>24</v>
      </c>
      <c r="M14" s="16" t="s">
        <v>279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56</v>
      </c>
      <c r="T14" s="14">
        <v>0</v>
      </c>
      <c r="U14" s="14">
        <v>0</v>
      </c>
      <c r="V14" s="14">
        <v>0</v>
      </c>
      <c r="W14" s="14">
        <v>56</v>
      </c>
      <c r="X14" s="14">
        <v>112</v>
      </c>
      <c r="Y14" s="14">
        <v>6.22</v>
      </c>
      <c r="Z14" s="14">
        <v>2558</v>
      </c>
      <c r="AA14" s="14">
        <v>2</v>
      </c>
    </row>
    <row r="15" spans="1:27" ht="16.5" customHeight="1" x14ac:dyDescent="0.2">
      <c r="A15" s="14" t="s">
        <v>0</v>
      </c>
      <c r="B15" s="14" t="s">
        <v>8</v>
      </c>
      <c r="C15" s="15" t="s">
        <v>277</v>
      </c>
      <c r="D15" s="16" t="s">
        <v>278</v>
      </c>
      <c r="E15" s="16" t="s">
        <v>4</v>
      </c>
      <c r="F15" s="16" t="s">
        <v>28</v>
      </c>
      <c r="G15" s="16">
        <v>2101</v>
      </c>
      <c r="H15" s="16" t="str">
        <f t="shared" si="0"/>
        <v xml:space="preserve">2 </v>
      </c>
      <c r="I15" s="16" t="str">
        <f t="shared" si="1"/>
        <v>1</v>
      </c>
      <c r="J15" s="16" t="str">
        <f t="shared" si="2"/>
        <v>2</v>
      </c>
      <c r="K15" s="16" t="str">
        <f t="shared" si="3"/>
        <v>3</v>
      </c>
      <c r="L15" s="16" t="s">
        <v>24</v>
      </c>
      <c r="M15" s="16" t="s">
        <v>280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50</v>
      </c>
      <c r="T15" s="14">
        <v>0</v>
      </c>
      <c r="U15" s="14">
        <v>0</v>
      </c>
      <c r="V15" s="14">
        <v>0</v>
      </c>
      <c r="W15" s="14">
        <v>50</v>
      </c>
      <c r="X15" s="14">
        <v>100</v>
      </c>
      <c r="Y15" s="14">
        <v>5.56</v>
      </c>
      <c r="Z15" s="14">
        <v>2558</v>
      </c>
      <c r="AA15" s="14">
        <v>2</v>
      </c>
    </row>
    <row r="16" spans="1:27" ht="16.5" customHeight="1" x14ac:dyDescent="0.2">
      <c r="A16" s="14" t="s">
        <v>0</v>
      </c>
      <c r="B16" s="14" t="s">
        <v>8</v>
      </c>
      <c r="C16" s="15" t="s">
        <v>39</v>
      </c>
      <c r="D16" s="16" t="s">
        <v>40</v>
      </c>
      <c r="E16" s="16" t="s">
        <v>4</v>
      </c>
      <c r="F16" s="16" t="s">
        <v>28</v>
      </c>
      <c r="G16" s="16">
        <v>2102</v>
      </c>
      <c r="H16" s="16" t="str">
        <f t="shared" si="0"/>
        <v xml:space="preserve">2 </v>
      </c>
      <c r="I16" s="16" t="str">
        <f t="shared" si="1"/>
        <v>1</v>
      </c>
      <c r="J16" s="16" t="str">
        <f t="shared" si="2"/>
        <v>3</v>
      </c>
      <c r="K16" s="16" t="str">
        <f t="shared" si="3"/>
        <v>2</v>
      </c>
      <c r="L16" s="16" t="s">
        <v>41</v>
      </c>
      <c r="M16" s="16"/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2558</v>
      </c>
      <c r="AA16" s="14">
        <v>2</v>
      </c>
    </row>
    <row r="17" spans="1:27" ht="16.5" customHeight="1" x14ac:dyDescent="0.2">
      <c r="A17" s="14" t="s">
        <v>0</v>
      </c>
      <c r="B17" s="14" t="s">
        <v>8</v>
      </c>
      <c r="C17" s="15" t="s">
        <v>39</v>
      </c>
      <c r="D17" s="16" t="s">
        <v>40</v>
      </c>
      <c r="E17" s="16" t="s">
        <v>4</v>
      </c>
      <c r="F17" s="16" t="s">
        <v>28</v>
      </c>
      <c r="G17" s="16">
        <v>2101</v>
      </c>
      <c r="H17" s="16" t="str">
        <f t="shared" si="0"/>
        <v xml:space="preserve">2 </v>
      </c>
      <c r="I17" s="16" t="str">
        <f t="shared" si="1"/>
        <v>1</v>
      </c>
      <c r="J17" s="16" t="str">
        <f t="shared" si="2"/>
        <v>3</v>
      </c>
      <c r="K17" s="16" t="str">
        <f t="shared" si="3"/>
        <v>2</v>
      </c>
      <c r="L17" s="16" t="s">
        <v>41</v>
      </c>
      <c r="M17" s="16"/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2558</v>
      </c>
      <c r="AA17" s="14">
        <v>2</v>
      </c>
    </row>
    <row r="18" spans="1:27" ht="16.5" customHeight="1" x14ac:dyDescent="0.2">
      <c r="A18" s="14" t="s">
        <v>0</v>
      </c>
      <c r="B18" s="14" t="s">
        <v>8</v>
      </c>
      <c r="C18" s="15" t="s">
        <v>281</v>
      </c>
      <c r="D18" s="16" t="s">
        <v>282</v>
      </c>
      <c r="E18" s="16" t="s">
        <v>4</v>
      </c>
      <c r="F18" s="16" t="s">
        <v>28</v>
      </c>
      <c r="G18" s="16">
        <v>2101</v>
      </c>
      <c r="H18" s="16" t="str">
        <f t="shared" si="0"/>
        <v xml:space="preserve">2 </v>
      </c>
      <c r="I18" s="16" t="str">
        <f t="shared" si="1"/>
        <v>2</v>
      </c>
      <c r="J18" s="16" t="str">
        <f t="shared" si="2"/>
        <v>0</v>
      </c>
      <c r="K18" s="16" t="str">
        <f t="shared" si="3"/>
        <v>4</v>
      </c>
      <c r="L18" s="16" t="s">
        <v>13</v>
      </c>
      <c r="M18" s="16" t="s">
        <v>283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66</v>
      </c>
      <c r="T18" s="14">
        <v>0</v>
      </c>
      <c r="U18" s="14">
        <v>0</v>
      </c>
      <c r="V18" s="14">
        <v>0</v>
      </c>
      <c r="W18" s="14">
        <v>66</v>
      </c>
      <c r="X18" s="14">
        <v>132</v>
      </c>
      <c r="Y18" s="14">
        <v>7.33</v>
      </c>
      <c r="Z18" s="14">
        <v>2558</v>
      </c>
      <c r="AA18" s="14">
        <v>2</v>
      </c>
    </row>
    <row r="19" spans="1:27" ht="16.5" customHeight="1" x14ac:dyDescent="0.2">
      <c r="A19" s="14" t="s">
        <v>0</v>
      </c>
      <c r="B19" s="14" t="s">
        <v>8</v>
      </c>
      <c r="C19" s="15" t="s">
        <v>43</v>
      </c>
      <c r="D19" s="16" t="s">
        <v>44</v>
      </c>
      <c r="E19" s="16" t="s">
        <v>4</v>
      </c>
      <c r="F19" s="16" t="s">
        <v>28</v>
      </c>
      <c r="G19" s="16">
        <v>2102</v>
      </c>
      <c r="H19" s="16" t="str">
        <f t="shared" si="0"/>
        <v xml:space="preserve">2 </v>
      </c>
      <c r="I19" s="16" t="str">
        <f t="shared" si="1"/>
        <v>1</v>
      </c>
      <c r="J19" s="16" t="str">
        <f t="shared" si="2"/>
        <v>3</v>
      </c>
      <c r="K19" s="16" t="str">
        <f t="shared" si="3"/>
        <v>2</v>
      </c>
      <c r="L19" s="16" t="s">
        <v>41</v>
      </c>
      <c r="M19" s="16" t="s">
        <v>45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19</v>
      </c>
      <c r="T19" s="14">
        <v>0</v>
      </c>
      <c r="U19" s="14">
        <v>0</v>
      </c>
      <c r="V19" s="14">
        <v>0</v>
      </c>
      <c r="W19" s="14">
        <v>19</v>
      </c>
      <c r="X19" s="14">
        <v>38</v>
      </c>
      <c r="Y19" s="14">
        <v>2.11</v>
      </c>
      <c r="Z19" s="14">
        <v>2558</v>
      </c>
      <c r="AA19" s="14">
        <v>2</v>
      </c>
    </row>
    <row r="20" spans="1:27" ht="16.5" customHeight="1" x14ac:dyDescent="0.2">
      <c r="A20" s="14" t="s">
        <v>0</v>
      </c>
      <c r="B20" s="14" t="s">
        <v>8</v>
      </c>
      <c r="C20" s="15" t="s">
        <v>46</v>
      </c>
      <c r="D20" s="16" t="s">
        <v>47</v>
      </c>
      <c r="E20" s="16" t="s">
        <v>4</v>
      </c>
      <c r="F20" s="16" t="s">
        <v>28</v>
      </c>
      <c r="G20" s="16">
        <v>2101</v>
      </c>
      <c r="H20" s="16" t="str">
        <f t="shared" si="0"/>
        <v xml:space="preserve">3 </v>
      </c>
      <c r="I20" s="16" t="str">
        <f t="shared" si="1"/>
        <v>3</v>
      </c>
      <c r="J20" s="16" t="str">
        <f t="shared" si="2"/>
        <v>0</v>
      </c>
      <c r="K20" s="16" t="str">
        <f t="shared" si="3"/>
        <v>6</v>
      </c>
      <c r="L20" s="16" t="s">
        <v>6</v>
      </c>
      <c r="M20" s="16" t="s">
        <v>29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54</v>
      </c>
      <c r="T20" s="14">
        <v>0</v>
      </c>
      <c r="U20" s="14">
        <v>0</v>
      </c>
      <c r="V20" s="14">
        <v>0</v>
      </c>
      <c r="W20" s="14">
        <v>54</v>
      </c>
      <c r="X20" s="14">
        <v>162</v>
      </c>
      <c r="Y20" s="14">
        <v>9</v>
      </c>
      <c r="Z20" s="14">
        <v>2558</v>
      </c>
      <c r="AA20" s="14">
        <v>2</v>
      </c>
    </row>
    <row r="21" spans="1:27" ht="16.5" customHeight="1" x14ac:dyDescent="0.2">
      <c r="A21" s="14" t="s">
        <v>0</v>
      </c>
      <c r="B21" s="14" t="s">
        <v>8</v>
      </c>
      <c r="C21" s="15" t="s">
        <v>284</v>
      </c>
      <c r="D21" s="16" t="s">
        <v>285</v>
      </c>
      <c r="E21" s="16" t="s">
        <v>4</v>
      </c>
      <c r="F21" s="16" t="s">
        <v>28</v>
      </c>
      <c r="G21" s="16">
        <v>2101</v>
      </c>
      <c r="H21" s="16" t="str">
        <f t="shared" si="0"/>
        <v xml:space="preserve">2 </v>
      </c>
      <c r="I21" s="16" t="str">
        <f t="shared" si="1"/>
        <v>1</v>
      </c>
      <c r="J21" s="16" t="str">
        <f t="shared" si="2"/>
        <v>2</v>
      </c>
      <c r="K21" s="16" t="str">
        <f t="shared" si="3"/>
        <v>3</v>
      </c>
      <c r="L21" s="16" t="s">
        <v>24</v>
      </c>
      <c r="M21" s="16" t="s">
        <v>286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80</v>
      </c>
      <c r="T21" s="14">
        <v>0</v>
      </c>
      <c r="U21" s="14">
        <v>0</v>
      </c>
      <c r="V21" s="14">
        <v>0</v>
      </c>
      <c r="W21" s="14">
        <v>80</v>
      </c>
      <c r="X21" s="14">
        <v>160</v>
      </c>
      <c r="Y21" s="14">
        <v>8.89</v>
      </c>
      <c r="Z21" s="14">
        <v>2558</v>
      </c>
      <c r="AA21" s="14">
        <v>2</v>
      </c>
    </row>
    <row r="22" spans="1:27" ht="16.5" customHeight="1" x14ac:dyDescent="0.2">
      <c r="A22" s="14" t="s">
        <v>0</v>
      </c>
      <c r="B22" s="14" t="s">
        <v>8</v>
      </c>
      <c r="C22" s="15" t="s">
        <v>287</v>
      </c>
      <c r="D22" s="16" t="s">
        <v>288</v>
      </c>
      <c r="E22" s="16" t="s">
        <v>4</v>
      </c>
      <c r="F22" s="16" t="s">
        <v>28</v>
      </c>
      <c r="G22" s="16">
        <v>2101</v>
      </c>
      <c r="H22" s="16" t="str">
        <f t="shared" si="0"/>
        <v xml:space="preserve">3 </v>
      </c>
      <c r="I22" s="16" t="str">
        <f t="shared" si="1"/>
        <v>2</v>
      </c>
      <c r="J22" s="16" t="str">
        <f t="shared" si="2"/>
        <v>3</v>
      </c>
      <c r="K22" s="16" t="str">
        <f t="shared" si="3"/>
        <v>4</v>
      </c>
      <c r="L22" s="16" t="s">
        <v>53</v>
      </c>
      <c r="M22" s="16" t="s">
        <v>289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80</v>
      </c>
      <c r="T22" s="14">
        <v>0</v>
      </c>
      <c r="U22" s="14">
        <v>0</v>
      </c>
      <c r="V22" s="14">
        <v>0</v>
      </c>
      <c r="W22" s="14">
        <v>80</v>
      </c>
      <c r="X22" s="14">
        <v>240</v>
      </c>
      <c r="Y22" s="14">
        <v>13.33</v>
      </c>
      <c r="Z22" s="14">
        <v>2558</v>
      </c>
      <c r="AA22" s="14">
        <v>2</v>
      </c>
    </row>
    <row r="23" spans="1:27" ht="16.5" customHeight="1" x14ac:dyDescent="0.2">
      <c r="A23" s="14" t="s">
        <v>0</v>
      </c>
      <c r="B23" s="14" t="s">
        <v>8</v>
      </c>
      <c r="C23" s="15" t="s">
        <v>290</v>
      </c>
      <c r="D23" s="16" t="s">
        <v>291</v>
      </c>
      <c r="E23" s="16" t="s">
        <v>4</v>
      </c>
      <c r="F23" s="16" t="s">
        <v>28</v>
      </c>
      <c r="G23" s="16">
        <v>2103</v>
      </c>
      <c r="H23" s="16" t="str">
        <f t="shared" si="0"/>
        <v xml:space="preserve">2 </v>
      </c>
      <c r="I23" s="16" t="str">
        <f t="shared" si="1"/>
        <v>1</v>
      </c>
      <c r="J23" s="16" t="str">
        <f t="shared" si="2"/>
        <v>2</v>
      </c>
      <c r="K23" s="16" t="str">
        <f t="shared" si="3"/>
        <v>3</v>
      </c>
      <c r="L23" s="16" t="s">
        <v>24</v>
      </c>
      <c r="M23" s="16" t="s">
        <v>292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26</v>
      </c>
      <c r="T23" s="14">
        <v>0</v>
      </c>
      <c r="U23" s="14">
        <v>0</v>
      </c>
      <c r="V23" s="14">
        <v>0</v>
      </c>
      <c r="W23" s="14">
        <v>26</v>
      </c>
      <c r="X23" s="14">
        <v>52</v>
      </c>
      <c r="Y23" s="14">
        <v>2.89</v>
      </c>
      <c r="Z23" s="14">
        <v>2558</v>
      </c>
      <c r="AA23" s="14">
        <v>2</v>
      </c>
    </row>
    <row r="24" spans="1:27" ht="16.5" customHeight="1" x14ac:dyDescent="0.2">
      <c r="A24" s="14" t="s">
        <v>0</v>
      </c>
      <c r="B24" s="14" t="s">
        <v>8</v>
      </c>
      <c r="C24" s="15" t="s">
        <v>290</v>
      </c>
      <c r="D24" s="16" t="s">
        <v>291</v>
      </c>
      <c r="E24" s="16" t="s">
        <v>4</v>
      </c>
      <c r="F24" s="16" t="s">
        <v>28</v>
      </c>
      <c r="G24" s="16">
        <v>2102</v>
      </c>
      <c r="H24" s="16" t="str">
        <f t="shared" si="0"/>
        <v xml:space="preserve">2 </v>
      </c>
      <c r="I24" s="16" t="str">
        <f t="shared" si="1"/>
        <v>1</v>
      </c>
      <c r="J24" s="16" t="str">
        <f t="shared" si="2"/>
        <v>2</v>
      </c>
      <c r="K24" s="16" t="str">
        <f t="shared" si="3"/>
        <v>3</v>
      </c>
      <c r="L24" s="16" t="s">
        <v>24</v>
      </c>
      <c r="M24" s="16" t="s">
        <v>293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27</v>
      </c>
      <c r="T24" s="14">
        <v>0</v>
      </c>
      <c r="U24" s="14">
        <v>0</v>
      </c>
      <c r="V24" s="14">
        <v>0</v>
      </c>
      <c r="W24" s="14">
        <v>27</v>
      </c>
      <c r="X24" s="14">
        <v>54</v>
      </c>
      <c r="Y24" s="14">
        <v>3</v>
      </c>
      <c r="Z24" s="14">
        <v>2558</v>
      </c>
      <c r="AA24" s="14">
        <v>2</v>
      </c>
    </row>
    <row r="25" spans="1:27" ht="16.5" customHeight="1" x14ac:dyDescent="0.2">
      <c r="A25" s="14" t="s">
        <v>0</v>
      </c>
      <c r="B25" s="14" t="s">
        <v>8</v>
      </c>
      <c r="C25" s="15" t="s">
        <v>290</v>
      </c>
      <c r="D25" s="16" t="s">
        <v>291</v>
      </c>
      <c r="E25" s="16" t="s">
        <v>4</v>
      </c>
      <c r="F25" s="16" t="s">
        <v>28</v>
      </c>
      <c r="G25" s="16">
        <v>2101</v>
      </c>
      <c r="H25" s="16" t="str">
        <f t="shared" si="0"/>
        <v xml:space="preserve">2 </v>
      </c>
      <c r="I25" s="16" t="str">
        <f t="shared" si="1"/>
        <v>1</v>
      </c>
      <c r="J25" s="16" t="str">
        <f t="shared" si="2"/>
        <v>2</v>
      </c>
      <c r="K25" s="16" t="str">
        <f t="shared" si="3"/>
        <v>3</v>
      </c>
      <c r="L25" s="16" t="s">
        <v>24</v>
      </c>
      <c r="M25" s="16" t="s">
        <v>57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27</v>
      </c>
      <c r="T25" s="14">
        <v>0</v>
      </c>
      <c r="U25" s="14">
        <v>0</v>
      </c>
      <c r="V25" s="14">
        <v>0</v>
      </c>
      <c r="W25" s="14">
        <v>27</v>
      </c>
      <c r="X25" s="14">
        <v>54</v>
      </c>
      <c r="Y25" s="14">
        <v>3</v>
      </c>
      <c r="Z25" s="14">
        <v>2558</v>
      </c>
      <c r="AA25" s="14">
        <v>2</v>
      </c>
    </row>
    <row r="26" spans="1:27" ht="16.5" customHeight="1" x14ac:dyDescent="0.2">
      <c r="A26" s="14" t="s">
        <v>0</v>
      </c>
      <c r="B26" s="14" t="s">
        <v>8</v>
      </c>
      <c r="C26" s="15" t="s">
        <v>294</v>
      </c>
      <c r="D26" s="16" t="s">
        <v>295</v>
      </c>
      <c r="E26" s="16" t="s">
        <v>4</v>
      </c>
      <c r="F26" s="16" t="s">
        <v>28</v>
      </c>
      <c r="G26" s="16">
        <v>2101</v>
      </c>
      <c r="H26" s="16" t="str">
        <f t="shared" si="0"/>
        <v xml:space="preserve">2 </v>
      </c>
      <c r="I26" s="16" t="str">
        <f t="shared" si="1"/>
        <v>2</v>
      </c>
      <c r="J26" s="16" t="str">
        <f t="shared" si="2"/>
        <v>0</v>
      </c>
      <c r="K26" s="16" t="str">
        <f t="shared" si="3"/>
        <v>4</v>
      </c>
      <c r="L26" s="16" t="s">
        <v>13</v>
      </c>
      <c r="M26" s="16" t="s">
        <v>296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80</v>
      </c>
      <c r="T26" s="14">
        <v>0</v>
      </c>
      <c r="U26" s="14">
        <v>0</v>
      </c>
      <c r="V26" s="14">
        <v>0</v>
      </c>
      <c r="W26" s="14">
        <v>80</v>
      </c>
      <c r="X26" s="14">
        <v>160</v>
      </c>
      <c r="Y26" s="14">
        <v>8.89</v>
      </c>
      <c r="Z26" s="14">
        <v>2558</v>
      </c>
      <c r="AA26" s="14">
        <v>2</v>
      </c>
    </row>
    <row r="27" spans="1:27" ht="16.5" customHeight="1" x14ac:dyDescent="0.2">
      <c r="A27" s="14" t="s">
        <v>0</v>
      </c>
      <c r="B27" s="14" t="s">
        <v>8</v>
      </c>
      <c r="C27" s="15" t="s">
        <v>55</v>
      </c>
      <c r="D27" s="16" t="s">
        <v>56</v>
      </c>
      <c r="E27" s="16" t="s">
        <v>4</v>
      </c>
      <c r="F27" s="16" t="s">
        <v>28</v>
      </c>
      <c r="G27" s="16">
        <v>2101</v>
      </c>
      <c r="H27" s="16" t="str">
        <f t="shared" si="0"/>
        <v xml:space="preserve">2 </v>
      </c>
      <c r="I27" s="16" t="str">
        <f t="shared" si="1"/>
        <v>2</v>
      </c>
      <c r="J27" s="16" t="str">
        <f t="shared" si="2"/>
        <v>0</v>
      </c>
      <c r="K27" s="16" t="str">
        <f t="shared" si="3"/>
        <v>4</v>
      </c>
      <c r="L27" s="16" t="s">
        <v>13</v>
      </c>
      <c r="M27" s="16" t="s">
        <v>57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20</v>
      </c>
      <c r="T27" s="14">
        <v>0</v>
      </c>
      <c r="U27" s="14">
        <v>0</v>
      </c>
      <c r="V27" s="14">
        <v>0</v>
      </c>
      <c r="W27" s="14">
        <v>20</v>
      </c>
      <c r="X27" s="14">
        <v>40</v>
      </c>
      <c r="Y27" s="14">
        <v>2.2200000000000002</v>
      </c>
      <c r="Z27" s="14">
        <v>2558</v>
      </c>
      <c r="AA27" s="14">
        <v>2</v>
      </c>
    </row>
    <row r="28" spans="1:27" ht="16.5" customHeight="1" x14ac:dyDescent="0.2">
      <c r="A28" s="14" t="s">
        <v>0</v>
      </c>
      <c r="B28" s="14" t="s">
        <v>8</v>
      </c>
      <c r="C28" s="15" t="s">
        <v>61</v>
      </c>
      <c r="D28" s="16" t="s">
        <v>62</v>
      </c>
      <c r="E28" s="16" t="s">
        <v>4</v>
      </c>
      <c r="F28" s="16" t="s">
        <v>28</v>
      </c>
      <c r="G28" s="16">
        <v>2101</v>
      </c>
      <c r="H28" s="16" t="str">
        <f t="shared" si="0"/>
        <v xml:space="preserve">3 </v>
      </c>
      <c r="I28" s="16" t="str">
        <f t="shared" si="1"/>
        <v>2</v>
      </c>
      <c r="J28" s="16" t="str">
        <f t="shared" si="2"/>
        <v>2</v>
      </c>
      <c r="K28" s="16" t="str">
        <f t="shared" si="3"/>
        <v>5</v>
      </c>
      <c r="L28" s="16" t="s">
        <v>17</v>
      </c>
      <c r="M28" s="16" t="s">
        <v>63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80</v>
      </c>
      <c r="T28" s="14">
        <v>0</v>
      </c>
      <c r="U28" s="14">
        <v>0</v>
      </c>
      <c r="V28" s="14">
        <v>0</v>
      </c>
      <c r="W28" s="14">
        <v>80</v>
      </c>
      <c r="X28" s="14">
        <v>240</v>
      </c>
      <c r="Y28" s="14">
        <v>13.33</v>
      </c>
      <c r="Z28" s="14">
        <v>2558</v>
      </c>
      <c r="AA28" s="14">
        <v>2</v>
      </c>
    </row>
    <row r="29" spans="1:27" ht="16.5" customHeight="1" x14ac:dyDescent="0.2">
      <c r="A29" s="14" t="s">
        <v>0</v>
      </c>
      <c r="B29" s="14" t="s">
        <v>8</v>
      </c>
      <c r="C29" s="15" t="s">
        <v>67</v>
      </c>
      <c r="D29" s="16" t="s">
        <v>68</v>
      </c>
      <c r="E29" s="16" t="s">
        <v>4</v>
      </c>
      <c r="F29" s="16" t="s">
        <v>28</v>
      </c>
      <c r="G29" s="16">
        <v>2102</v>
      </c>
      <c r="H29" s="16" t="str">
        <f t="shared" si="0"/>
        <v xml:space="preserve">2 </v>
      </c>
      <c r="I29" s="16" t="str">
        <f t="shared" si="1"/>
        <v>1</v>
      </c>
      <c r="J29" s="16" t="str">
        <f t="shared" si="2"/>
        <v>2</v>
      </c>
      <c r="K29" s="16" t="str">
        <f t="shared" si="3"/>
        <v>3</v>
      </c>
      <c r="L29" s="16" t="s">
        <v>24</v>
      </c>
      <c r="M29" s="16" t="s">
        <v>66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17</v>
      </c>
      <c r="T29" s="14">
        <v>0</v>
      </c>
      <c r="U29" s="14">
        <v>0</v>
      </c>
      <c r="V29" s="14">
        <v>0</v>
      </c>
      <c r="W29" s="14">
        <v>17</v>
      </c>
      <c r="X29" s="14">
        <v>34</v>
      </c>
      <c r="Y29" s="14">
        <v>1.89</v>
      </c>
      <c r="Z29" s="14">
        <v>2558</v>
      </c>
      <c r="AA29" s="14">
        <v>2</v>
      </c>
    </row>
    <row r="30" spans="1:27" ht="16.5" customHeight="1" x14ac:dyDescent="0.2">
      <c r="A30" s="14" t="s">
        <v>0</v>
      </c>
      <c r="B30" s="14" t="s">
        <v>8</v>
      </c>
      <c r="C30" s="15" t="s">
        <v>67</v>
      </c>
      <c r="D30" s="16" t="s">
        <v>68</v>
      </c>
      <c r="E30" s="16" t="s">
        <v>4</v>
      </c>
      <c r="F30" s="16" t="s">
        <v>28</v>
      </c>
      <c r="G30" s="16">
        <v>2101</v>
      </c>
      <c r="H30" s="16" t="str">
        <f t="shared" si="0"/>
        <v xml:space="preserve">2 </v>
      </c>
      <c r="I30" s="16" t="str">
        <f t="shared" si="1"/>
        <v>1</v>
      </c>
      <c r="J30" s="16" t="str">
        <f t="shared" si="2"/>
        <v>2</v>
      </c>
      <c r="K30" s="16" t="str">
        <f t="shared" si="3"/>
        <v>3</v>
      </c>
      <c r="L30" s="16" t="s">
        <v>24</v>
      </c>
      <c r="M30" s="16" t="s">
        <v>66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17</v>
      </c>
      <c r="T30" s="14">
        <v>0</v>
      </c>
      <c r="U30" s="14">
        <v>0</v>
      </c>
      <c r="V30" s="14">
        <v>0</v>
      </c>
      <c r="W30" s="14">
        <v>17</v>
      </c>
      <c r="X30" s="14">
        <v>34</v>
      </c>
      <c r="Y30" s="14">
        <v>1.89</v>
      </c>
      <c r="Z30" s="14">
        <v>2558</v>
      </c>
      <c r="AA30" s="14">
        <v>2</v>
      </c>
    </row>
    <row r="31" spans="1:27" ht="16.5" customHeight="1" x14ac:dyDescent="0.2">
      <c r="A31" s="14" t="s">
        <v>0</v>
      </c>
      <c r="B31" s="14" t="s">
        <v>8</v>
      </c>
      <c r="C31" s="15" t="s">
        <v>69</v>
      </c>
      <c r="D31" s="16" t="s">
        <v>70</v>
      </c>
      <c r="E31" s="16" t="s">
        <v>4</v>
      </c>
      <c r="F31" s="16" t="s">
        <v>28</v>
      </c>
      <c r="G31" s="16">
        <v>2101</v>
      </c>
      <c r="H31" s="16" t="str">
        <f t="shared" si="0"/>
        <v xml:space="preserve">2 </v>
      </c>
      <c r="I31" s="16" t="str">
        <f t="shared" si="1"/>
        <v>2</v>
      </c>
      <c r="J31" s="16" t="str">
        <f t="shared" si="2"/>
        <v>0</v>
      </c>
      <c r="K31" s="16" t="str">
        <f t="shared" si="3"/>
        <v>4</v>
      </c>
      <c r="L31" s="16" t="s">
        <v>13</v>
      </c>
      <c r="M31" s="16" t="s">
        <v>71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80</v>
      </c>
      <c r="T31" s="14">
        <v>0</v>
      </c>
      <c r="U31" s="14">
        <v>0</v>
      </c>
      <c r="V31" s="14">
        <v>0</v>
      </c>
      <c r="W31" s="14">
        <v>80</v>
      </c>
      <c r="X31" s="14">
        <v>160</v>
      </c>
      <c r="Y31" s="14">
        <v>8.89</v>
      </c>
      <c r="Z31" s="14">
        <v>2558</v>
      </c>
      <c r="AA31" s="14">
        <v>2</v>
      </c>
    </row>
    <row r="32" spans="1:27" ht="16.5" customHeight="1" x14ac:dyDescent="0.2">
      <c r="A32" s="14" t="s">
        <v>0</v>
      </c>
      <c r="B32" s="14" t="s">
        <v>8</v>
      </c>
      <c r="C32" s="15" t="s">
        <v>76</v>
      </c>
      <c r="D32" s="16" t="s">
        <v>77</v>
      </c>
      <c r="E32" s="16" t="s">
        <v>4</v>
      </c>
      <c r="F32" s="16" t="s">
        <v>28</v>
      </c>
      <c r="G32" s="16">
        <v>2101</v>
      </c>
      <c r="H32" s="16" t="str">
        <f t="shared" si="0"/>
        <v xml:space="preserve">2 </v>
      </c>
      <c r="I32" s="16" t="str">
        <f t="shared" si="1"/>
        <v>2</v>
      </c>
      <c r="J32" s="16" t="str">
        <f t="shared" si="2"/>
        <v>0</v>
      </c>
      <c r="K32" s="16" t="str">
        <f t="shared" si="3"/>
        <v>4</v>
      </c>
      <c r="L32" s="16" t="s">
        <v>13</v>
      </c>
      <c r="M32" s="16" t="s">
        <v>63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27</v>
      </c>
      <c r="T32" s="14">
        <v>0</v>
      </c>
      <c r="U32" s="14">
        <v>0</v>
      </c>
      <c r="V32" s="14">
        <v>0</v>
      </c>
      <c r="W32" s="14">
        <v>27</v>
      </c>
      <c r="X32" s="14">
        <v>54</v>
      </c>
      <c r="Y32" s="14">
        <v>3</v>
      </c>
      <c r="Z32" s="14">
        <v>2558</v>
      </c>
      <c r="AA32" s="14">
        <v>2</v>
      </c>
    </row>
    <row r="33" spans="1:27" ht="16.5" customHeight="1" x14ac:dyDescent="0.2">
      <c r="A33" s="14" t="s">
        <v>0</v>
      </c>
      <c r="B33" s="14" t="s">
        <v>8</v>
      </c>
      <c r="C33" s="15" t="s">
        <v>297</v>
      </c>
      <c r="D33" s="16" t="s">
        <v>298</v>
      </c>
      <c r="E33" s="16" t="s">
        <v>4</v>
      </c>
      <c r="F33" s="16" t="s">
        <v>28</v>
      </c>
      <c r="G33" s="16">
        <v>2101</v>
      </c>
      <c r="H33" s="16" t="str">
        <f t="shared" si="0"/>
        <v xml:space="preserve">6 </v>
      </c>
      <c r="I33" s="16" t="str">
        <f t="shared" si="1"/>
        <v>0</v>
      </c>
      <c r="J33" s="16" t="str">
        <f>MID(L33,6,2)</f>
        <v>18</v>
      </c>
      <c r="K33" s="16" t="str">
        <f>MID(L33,9,1)</f>
        <v>0</v>
      </c>
      <c r="L33" s="16" t="s">
        <v>264</v>
      </c>
      <c r="M33" s="16" t="s">
        <v>299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77</v>
      </c>
      <c r="T33" s="14">
        <v>0</v>
      </c>
      <c r="U33" s="14">
        <v>0</v>
      </c>
      <c r="V33" s="14">
        <v>0</v>
      </c>
      <c r="W33" s="14">
        <v>77</v>
      </c>
      <c r="X33" s="14">
        <v>462</v>
      </c>
      <c r="Y33" s="14">
        <v>25.67</v>
      </c>
      <c r="Z33" s="14">
        <v>2558</v>
      </c>
      <c r="AA33" s="14">
        <v>2</v>
      </c>
    </row>
    <row r="34" spans="1:27" ht="16.5" customHeight="1" x14ac:dyDescent="0.2">
      <c r="A34" s="14" t="s">
        <v>0</v>
      </c>
      <c r="B34" s="14" t="s">
        <v>8</v>
      </c>
      <c r="C34" s="15" t="s">
        <v>300</v>
      </c>
      <c r="D34" s="16" t="s">
        <v>301</v>
      </c>
      <c r="E34" s="16" t="s">
        <v>4</v>
      </c>
      <c r="F34" s="16" t="s">
        <v>84</v>
      </c>
      <c r="G34" s="16">
        <v>2102</v>
      </c>
      <c r="H34" s="16" t="str">
        <f t="shared" si="0"/>
        <v xml:space="preserve">3 </v>
      </c>
      <c r="I34" s="16" t="str">
        <f t="shared" si="1"/>
        <v>3</v>
      </c>
      <c r="J34" s="16" t="str">
        <f t="shared" si="2"/>
        <v>0</v>
      </c>
      <c r="K34" s="16" t="str">
        <f t="shared" si="3"/>
        <v>6</v>
      </c>
      <c r="L34" s="16" t="s">
        <v>6</v>
      </c>
      <c r="M34" s="16" t="s">
        <v>302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51</v>
      </c>
      <c r="T34" s="14">
        <v>0</v>
      </c>
      <c r="U34" s="14">
        <v>0</v>
      </c>
      <c r="V34" s="14">
        <v>0</v>
      </c>
      <c r="W34" s="14">
        <v>51</v>
      </c>
      <c r="X34" s="14">
        <v>153</v>
      </c>
      <c r="Y34" s="14">
        <v>8.5</v>
      </c>
      <c r="Z34" s="14">
        <v>2558</v>
      </c>
      <c r="AA34" s="14">
        <v>2</v>
      </c>
    </row>
    <row r="35" spans="1:27" ht="16.5" customHeight="1" x14ac:dyDescent="0.2">
      <c r="A35" s="14" t="s">
        <v>0</v>
      </c>
      <c r="B35" s="14" t="s">
        <v>8</v>
      </c>
      <c r="C35" s="15" t="s">
        <v>300</v>
      </c>
      <c r="D35" s="16" t="s">
        <v>301</v>
      </c>
      <c r="E35" s="16" t="s">
        <v>4</v>
      </c>
      <c r="F35" s="16" t="s">
        <v>84</v>
      </c>
      <c r="G35" s="16">
        <v>2101</v>
      </c>
      <c r="H35" s="16" t="str">
        <f t="shared" si="0"/>
        <v xml:space="preserve">3 </v>
      </c>
      <c r="I35" s="16" t="str">
        <f t="shared" si="1"/>
        <v>3</v>
      </c>
      <c r="J35" s="16" t="str">
        <f t="shared" si="2"/>
        <v>0</v>
      </c>
      <c r="K35" s="16" t="str">
        <f t="shared" si="3"/>
        <v>6</v>
      </c>
      <c r="L35" s="16" t="s">
        <v>6</v>
      </c>
      <c r="M35" s="16" t="s">
        <v>302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106</v>
      </c>
      <c r="T35" s="14">
        <v>0</v>
      </c>
      <c r="U35" s="14">
        <v>0</v>
      </c>
      <c r="V35" s="14">
        <v>0</v>
      </c>
      <c r="W35" s="14">
        <v>106</v>
      </c>
      <c r="X35" s="14">
        <v>318</v>
      </c>
      <c r="Y35" s="14">
        <v>17.670000000000002</v>
      </c>
      <c r="Z35" s="14">
        <v>2558</v>
      </c>
      <c r="AA35" s="14">
        <v>2</v>
      </c>
    </row>
    <row r="36" spans="1:27" ht="16.5" customHeight="1" x14ac:dyDescent="0.2">
      <c r="A36" s="14" t="s">
        <v>0</v>
      </c>
      <c r="B36" s="14" t="s">
        <v>8</v>
      </c>
      <c r="C36" s="15" t="s">
        <v>82</v>
      </c>
      <c r="D36" s="16" t="s">
        <v>83</v>
      </c>
      <c r="E36" s="16" t="s">
        <v>4</v>
      </c>
      <c r="F36" s="16" t="s">
        <v>84</v>
      </c>
      <c r="G36" s="16">
        <v>2101</v>
      </c>
      <c r="H36" s="16" t="str">
        <f t="shared" si="0"/>
        <v xml:space="preserve">3 </v>
      </c>
      <c r="I36" s="16" t="str">
        <f t="shared" si="1"/>
        <v>3</v>
      </c>
      <c r="J36" s="16" t="str">
        <f t="shared" si="2"/>
        <v>0</v>
      </c>
      <c r="K36" s="16" t="str">
        <f t="shared" si="3"/>
        <v>6</v>
      </c>
      <c r="L36" s="16" t="s">
        <v>6</v>
      </c>
      <c r="M36" s="16" t="s">
        <v>85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105</v>
      </c>
      <c r="T36" s="14">
        <v>0</v>
      </c>
      <c r="U36" s="14">
        <v>0</v>
      </c>
      <c r="V36" s="14">
        <v>0</v>
      </c>
      <c r="W36" s="14">
        <v>105</v>
      </c>
      <c r="X36" s="14">
        <v>315</v>
      </c>
      <c r="Y36" s="14">
        <v>17.5</v>
      </c>
      <c r="Z36" s="14">
        <v>2558</v>
      </c>
      <c r="AA36" s="14">
        <v>2</v>
      </c>
    </row>
    <row r="37" spans="1:27" ht="16.5" customHeight="1" x14ac:dyDescent="0.2">
      <c r="A37" s="14" t="s">
        <v>0</v>
      </c>
      <c r="B37" s="14" t="s">
        <v>8</v>
      </c>
      <c r="C37" s="15" t="s">
        <v>303</v>
      </c>
      <c r="D37" s="16" t="s">
        <v>304</v>
      </c>
      <c r="E37" s="16" t="s">
        <v>4</v>
      </c>
      <c r="F37" s="16" t="s">
        <v>84</v>
      </c>
      <c r="G37" s="16">
        <v>2101</v>
      </c>
      <c r="H37" s="16" t="str">
        <f t="shared" si="0"/>
        <v xml:space="preserve">3 </v>
      </c>
      <c r="I37" s="16" t="str">
        <f t="shared" si="1"/>
        <v>2</v>
      </c>
      <c r="J37" s="16" t="str">
        <f t="shared" si="2"/>
        <v>3</v>
      </c>
      <c r="K37" s="16" t="str">
        <f t="shared" si="3"/>
        <v>4</v>
      </c>
      <c r="L37" s="16" t="s">
        <v>53</v>
      </c>
      <c r="M37" s="16" t="s">
        <v>111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42</v>
      </c>
      <c r="T37" s="14">
        <v>0</v>
      </c>
      <c r="U37" s="14">
        <v>0</v>
      </c>
      <c r="V37" s="14">
        <v>0</v>
      </c>
      <c r="W37" s="14">
        <v>42</v>
      </c>
      <c r="X37" s="14">
        <v>126</v>
      </c>
      <c r="Y37" s="14">
        <v>7</v>
      </c>
      <c r="Z37" s="14">
        <v>2558</v>
      </c>
      <c r="AA37" s="14">
        <v>2</v>
      </c>
    </row>
    <row r="38" spans="1:27" ht="16.5" customHeight="1" x14ac:dyDescent="0.2">
      <c r="A38" s="14" t="s">
        <v>0</v>
      </c>
      <c r="B38" s="14" t="s">
        <v>8</v>
      </c>
      <c r="C38" s="15" t="s">
        <v>305</v>
      </c>
      <c r="D38" s="16" t="s">
        <v>306</v>
      </c>
      <c r="E38" s="16" t="s">
        <v>4</v>
      </c>
      <c r="F38" s="16" t="s">
        <v>84</v>
      </c>
      <c r="G38" s="16">
        <v>2101</v>
      </c>
      <c r="H38" s="16" t="str">
        <f t="shared" si="0"/>
        <v xml:space="preserve">2 </v>
      </c>
      <c r="I38" s="16" t="str">
        <f t="shared" si="1"/>
        <v>2</v>
      </c>
      <c r="J38" s="16" t="str">
        <f t="shared" si="2"/>
        <v>0</v>
      </c>
      <c r="K38" s="16" t="str">
        <f t="shared" si="3"/>
        <v>4</v>
      </c>
      <c r="L38" s="16" t="s">
        <v>13</v>
      </c>
      <c r="M38" s="16" t="s">
        <v>124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41</v>
      </c>
      <c r="T38" s="14">
        <v>0</v>
      </c>
      <c r="U38" s="14">
        <v>0</v>
      </c>
      <c r="V38" s="14">
        <v>0</v>
      </c>
      <c r="W38" s="14">
        <v>41</v>
      </c>
      <c r="X38" s="14">
        <v>82</v>
      </c>
      <c r="Y38" s="14">
        <v>4.5599999999999996</v>
      </c>
      <c r="Z38" s="14">
        <v>2558</v>
      </c>
      <c r="AA38" s="14">
        <v>2</v>
      </c>
    </row>
    <row r="39" spans="1:27" ht="16.5" customHeight="1" x14ac:dyDescent="0.2">
      <c r="A39" s="14" t="s">
        <v>0</v>
      </c>
      <c r="B39" s="14" t="s">
        <v>8</v>
      </c>
      <c r="C39" s="15" t="s">
        <v>92</v>
      </c>
      <c r="D39" s="16" t="s">
        <v>93</v>
      </c>
      <c r="E39" s="16" t="s">
        <v>4</v>
      </c>
      <c r="F39" s="16" t="s">
        <v>84</v>
      </c>
      <c r="G39" s="16">
        <v>2102</v>
      </c>
      <c r="H39" s="16" t="str">
        <f t="shared" si="0"/>
        <v xml:space="preserve">3 </v>
      </c>
      <c r="I39" s="16" t="str">
        <f t="shared" si="1"/>
        <v>2</v>
      </c>
      <c r="J39" s="16" t="str">
        <f t="shared" si="2"/>
        <v>2</v>
      </c>
      <c r="K39" s="16" t="str">
        <f t="shared" si="3"/>
        <v>5</v>
      </c>
      <c r="L39" s="16" t="s">
        <v>17</v>
      </c>
      <c r="M39" s="16" t="s">
        <v>307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21</v>
      </c>
      <c r="T39" s="14">
        <v>0</v>
      </c>
      <c r="U39" s="14">
        <v>0</v>
      </c>
      <c r="V39" s="14">
        <v>0</v>
      </c>
      <c r="W39" s="14">
        <v>21</v>
      </c>
      <c r="X39" s="14">
        <v>63</v>
      </c>
      <c r="Y39" s="14">
        <v>3.5</v>
      </c>
      <c r="Z39" s="14">
        <v>2558</v>
      </c>
      <c r="AA39" s="14">
        <v>2</v>
      </c>
    </row>
    <row r="40" spans="1:27" ht="16.5" customHeight="1" x14ac:dyDescent="0.2">
      <c r="A40" s="14" t="s">
        <v>0</v>
      </c>
      <c r="B40" s="14" t="s">
        <v>8</v>
      </c>
      <c r="C40" s="15" t="s">
        <v>92</v>
      </c>
      <c r="D40" s="16" t="s">
        <v>93</v>
      </c>
      <c r="E40" s="16" t="s">
        <v>4</v>
      </c>
      <c r="F40" s="16" t="s">
        <v>84</v>
      </c>
      <c r="G40" s="16">
        <v>2101</v>
      </c>
      <c r="H40" s="16" t="str">
        <f t="shared" si="0"/>
        <v xml:space="preserve">3 </v>
      </c>
      <c r="I40" s="16" t="str">
        <f t="shared" si="1"/>
        <v>2</v>
      </c>
      <c r="J40" s="16" t="str">
        <f t="shared" si="2"/>
        <v>2</v>
      </c>
      <c r="K40" s="16" t="str">
        <f t="shared" si="3"/>
        <v>5</v>
      </c>
      <c r="L40" s="16" t="s">
        <v>17</v>
      </c>
      <c r="M40" s="16" t="s">
        <v>307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21</v>
      </c>
      <c r="T40" s="14">
        <v>0</v>
      </c>
      <c r="U40" s="14">
        <v>0</v>
      </c>
      <c r="V40" s="14">
        <v>0</v>
      </c>
      <c r="W40" s="14">
        <v>21</v>
      </c>
      <c r="X40" s="14">
        <v>63</v>
      </c>
      <c r="Y40" s="14">
        <v>3.5</v>
      </c>
      <c r="Z40" s="14">
        <v>2558</v>
      </c>
      <c r="AA40" s="14">
        <v>2</v>
      </c>
    </row>
    <row r="41" spans="1:27" ht="16.5" customHeight="1" x14ac:dyDescent="0.2">
      <c r="A41" s="14" t="s">
        <v>0</v>
      </c>
      <c r="B41" s="14" t="s">
        <v>8</v>
      </c>
      <c r="C41" s="15" t="s">
        <v>308</v>
      </c>
      <c r="D41" s="16" t="s">
        <v>309</v>
      </c>
      <c r="E41" s="16" t="s">
        <v>4</v>
      </c>
      <c r="F41" s="16" t="s">
        <v>84</v>
      </c>
      <c r="G41" s="16">
        <v>2101</v>
      </c>
      <c r="H41" s="16" t="str">
        <f t="shared" si="0"/>
        <v xml:space="preserve">2 </v>
      </c>
      <c r="I41" s="16" t="str">
        <f t="shared" si="1"/>
        <v>2</v>
      </c>
      <c r="J41" s="16" t="str">
        <f t="shared" si="2"/>
        <v>0</v>
      </c>
      <c r="K41" s="16" t="str">
        <f t="shared" si="3"/>
        <v>4</v>
      </c>
      <c r="L41" s="16" t="s">
        <v>13</v>
      </c>
      <c r="M41" s="16" t="s">
        <v>85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44</v>
      </c>
      <c r="T41" s="14">
        <v>0</v>
      </c>
      <c r="U41" s="14">
        <v>0</v>
      </c>
      <c r="V41" s="14">
        <v>0</v>
      </c>
      <c r="W41" s="14">
        <v>44</v>
      </c>
      <c r="X41" s="14">
        <v>88</v>
      </c>
      <c r="Y41" s="14">
        <v>4.8899999999999997</v>
      </c>
      <c r="Z41" s="14">
        <v>2558</v>
      </c>
      <c r="AA41" s="14">
        <v>2</v>
      </c>
    </row>
    <row r="42" spans="1:27" ht="16.5" customHeight="1" x14ac:dyDescent="0.2">
      <c r="A42" s="14" t="s">
        <v>0</v>
      </c>
      <c r="B42" s="14" t="s">
        <v>8</v>
      </c>
      <c r="C42" s="15" t="s">
        <v>310</v>
      </c>
      <c r="D42" s="16" t="s">
        <v>311</v>
      </c>
      <c r="E42" s="16" t="s">
        <v>4</v>
      </c>
      <c r="F42" s="16" t="s">
        <v>84</v>
      </c>
      <c r="G42" s="16">
        <v>2101</v>
      </c>
      <c r="H42" s="16" t="str">
        <f t="shared" si="0"/>
        <v xml:space="preserve">2 </v>
      </c>
      <c r="I42" s="16" t="str">
        <f t="shared" si="1"/>
        <v>2</v>
      </c>
      <c r="J42" s="16" t="str">
        <f t="shared" si="2"/>
        <v>0</v>
      </c>
      <c r="K42" s="16" t="str">
        <f t="shared" si="3"/>
        <v>4</v>
      </c>
      <c r="L42" s="16" t="s">
        <v>13</v>
      </c>
      <c r="M42" s="16" t="s">
        <v>312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42</v>
      </c>
      <c r="T42" s="14">
        <v>0</v>
      </c>
      <c r="U42" s="14">
        <v>0</v>
      </c>
      <c r="V42" s="14">
        <v>0</v>
      </c>
      <c r="W42" s="14">
        <v>42</v>
      </c>
      <c r="X42" s="14">
        <v>84</v>
      </c>
      <c r="Y42" s="14">
        <v>4.67</v>
      </c>
      <c r="Z42" s="14">
        <v>2558</v>
      </c>
      <c r="AA42" s="14">
        <v>2</v>
      </c>
    </row>
    <row r="43" spans="1:27" ht="16.5" customHeight="1" x14ac:dyDescent="0.2">
      <c r="A43" s="14" t="s">
        <v>0</v>
      </c>
      <c r="B43" s="14" t="s">
        <v>8</v>
      </c>
      <c r="C43" s="15" t="s">
        <v>313</v>
      </c>
      <c r="D43" s="16" t="s">
        <v>314</v>
      </c>
      <c r="E43" s="16" t="s">
        <v>4</v>
      </c>
      <c r="F43" s="16" t="s">
        <v>84</v>
      </c>
      <c r="G43" s="16">
        <v>2102</v>
      </c>
      <c r="H43" s="16" t="str">
        <f t="shared" si="0"/>
        <v xml:space="preserve">1 </v>
      </c>
      <c r="I43" s="16" t="str">
        <f t="shared" si="1"/>
        <v>0</v>
      </c>
      <c r="J43" s="16" t="str">
        <f t="shared" si="2"/>
        <v>3</v>
      </c>
      <c r="K43" s="16" t="str">
        <f t="shared" si="3"/>
        <v>0</v>
      </c>
      <c r="L43" s="16" t="s">
        <v>80</v>
      </c>
      <c r="M43" s="16" t="s">
        <v>315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20</v>
      </c>
      <c r="T43" s="14">
        <v>0</v>
      </c>
      <c r="U43" s="14">
        <v>0</v>
      </c>
      <c r="V43" s="14">
        <v>0</v>
      </c>
      <c r="W43" s="14">
        <v>20</v>
      </c>
      <c r="X43" s="14">
        <v>20</v>
      </c>
      <c r="Y43" s="14">
        <v>1.1100000000000001</v>
      </c>
      <c r="Z43" s="14">
        <v>2558</v>
      </c>
      <c r="AA43" s="14">
        <v>2</v>
      </c>
    </row>
    <row r="44" spans="1:27" ht="16.5" customHeight="1" x14ac:dyDescent="0.2">
      <c r="A44" s="14" t="s">
        <v>0</v>
      </c>
      <c r="B44" s="14" t="s">
        <v>8</v>
      </c>
      <c r="C44" s="15" t="s">
        <v>313</v>
      </c>
      <c r="D44" s="16" t="s">
        <v>314</v>
      </c>
      <c r="E44" s="16" t="s">
        <v>4</v>
      </c>
      <c r="F44" s="16" t="s">
        <v>84</v>
      </c>
      <c r="G44" s="16">
        <v>2101</v>
      </c>
      <c r="H44" s="16" t="str">
        <f t="shared" si="0"/>
        <v xml:space="preserve">1 </v>
      </c>
      <c r="I44" s="16" t="str">
        <f t="shared" si="1"/>
        <v>0</v>
      </c>
      <c r="J44" s="16" t="str">
        <f t="shared" si="2"/>
        <v>3</v>
      </c>
      <c r="K44" s="16" t="str">
        <f t="shared" si="3"/>
        <v>0</v>
      </c>
      <c r="L44" s="16" t="s">
        <v>80</v>
      </c>
      <c r="M44" s="16" t="s">
        <v>315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22</v>
      </c>
      <c r="T44" s="14">
        <v>0</v>
      </c>
      <c r="U44" s="14">
        <v>0</v>
      </c>
      <c r="V44" s="14">
        <v>0</v>
      </c>
      <c r="W44" s="14">
        <v>22</v>
      </c>
      <c r="X44" s="14">
        <v>22</v>
      </c>
      <c r="Y44" s="14">
        <v>1.22</v>
      </c>
      <c r="Z44" s="14">
        <v>2558</v>
      </c>
      <c r="AA44" s="14">
        <v>2</v>
      </c>
    </row>
    <row r="45" spans="1:27" ht="16.5" customHeight="1" x14ac:dyDescent="0.2">
      <c r="A45" s="14" t="s">
        <v>0</v>
      </c>
      <c r="B45" s="14" t="s">
        <v>8</v>
      </c>
      <c r="C45" s="15" t="s">
        <v>95</v>
      </c>
      <c r="D45" s="16" t="s">
        <v>96</v>
      </c>
      <c r="E45" s="16" t="s">
        <v>4</v>
      </c>
      <c r="F45" s="16" t="s">
        <v>84</v>
      </c>
      <c r="G45" s="16">
        <v>2101</v>
      </c>
      <c r="H45" s="16" t="str">
        <f t="shared" si="0"/>
        <v xml:space="preserve">2 </v>
      </c>
      <c r="I45" s="16" t="str">
        <f t="shared" si="1"/>
        <v>2</v>
      </c>
      <c r="J45" s="16" t="str">
        <f t="shared" si="2"/>
        <v>0</v>
      </c>
      <c r="K45" s="16" t="str">
        <f t="shared" si="3"/>
        <v>4</v>
      </c>
      <c r="L45" s="16" t="s">
        <v>13</v>
      </c>
      <c r="M45" s="16" t="s">
        <v>94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2</v>
      </c>
      <c r="T45" s="14">
        <v>0</v>
      </c>
      <c r="U45" s="14">
        <v>0</v>
      </c>
      <c r="V45" s="14">
        <v>0</v>
      </c>
      <c r="W45" s="14">
        <v>2</v>
      </c>
      <c r="X45" s="14">
        <v>4</v>
      </c>
      <c r="Y45" s="14">
        <v>0.22</v>
      </c>
      <c r="Z45" s="14">
        <v>2558</v>
      </c>
      <c r="AA45" s="14">
        <v>2</v>
      </c>
    </row>
    <row r="46" spans="1:27" ht="16.5" customHeight="1" x14ac:dyDescent="0.2">
      <c r="A46" s="14" t="s">
        <v>0</v>
      </c>
      <c r="B46" s="14" t="s">
        <v>8</v>
      </c>
      <c r="C46" s="15" t="s">
        <v>316</v>
      </c>
      <c r="D46" s="16" t="s">
        <v>317</v>
      </c>
      <c r="E46" s="16" t="s">
        <v>4</v>
      </c>
      <c r="F46" s="16" t="s">
        <v>84</v>
      </c>
      <c r="G46" s="16">
        <v>2101</v>
      </c>
      <c r="H46" s="16" t="str">
        <f t="shared" si="0"/>
        <v xml:space="preserve">2 </v>
      </c>
      <c r="I46" s="16" t="str">
        <f t="shared" si="1"/>
        <v>2</v>
      </c>
      <c r="J46" s="16" t="str">
        <f t="shared" si="2"/>
        <v>0</v>
      </c>
      <c r="K46" s="16" t="str">
        <f t="shared" si="3"/>
        <v>4</v>
      </c>
      <c r="L46" s="16" t="s">
        <v>13</v>
      </c>
      <c r="M46" s="16" t="s">
        <v>85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42</v>
      </c>
      <c r="T46" s="14">
        <v>0</v>
      </c>
      <c r="U46" s="14">
        <v>0</v>
      </c>
      <c r="V46" s="14">
        <v>0</v>
      </c>
      <c r="W46" s="14">
        <v>42</v>
      </c>
      <c r="X46" s="14">
        <v>84</v>
      </c>
      <c r="Y46" s="14">
        <v>4.67</v>
      </c>
      <c r="Z46" s="14">
        <v>2558</v>
      </c>
      <c r="AA46" s="14">
        <v>2</v>
      </c>
    </row>
    <row r="47" spans="1:27" ht="16.5" customHeight="1" x14ac:dyDescent="0.2">
      <c r="A47" s="14" t="s">
        <v>0</v>
      </c>
      <c r="B47" s="14" t="s">
        <v>8</v>
      </c>
      <c r="C47" s="15" t="s">
        <v>318</v>
      </c>
      <c r="D47" s="16" t="s">
        <v>319</v>
      </c>
      <c r="E47" s="16" t="s">
        <v>4</v>
      </c>
      <c r="F47" s="16" t="s">
        <v>84</v>
      </c>
      <c r="G47" s="16">
        <v>2101</v>
      </c>
      <c r="H47" s="16" t="str">
        <f t="shared" si="0"/>
        <v xml:space="preserve">2 </v>
      </c>
      <c r="I47" s="16" t="str">
        <f t="shared" si="1"/>
        <v>1</v>
      </c>
      <c r="J47" s="16" t="str">
        <f t="shared" si="2"/>
        <v>2</v>
      </c>
      <c r="K47" s="16" t="str">
        <f t="shared" si="3"/>
        <v>3</v>
      </c>
      <c r="L47" s="16" t="s">
        <v>24</v>
      </c>
      <c r="M47" s="16" t="s">
        <v>320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42</v>
      </c>
      <c r="T47" s="14">
        <v>0</v>
      </c>
      <c r="U47" s="14">
        <v>0</v>
      </c>
      <c r="V47" s="14">
        <v>0</v>
      </c>
      <c r="W47" s="14">
        <v>42</v>
      </c>
      <c r="X47" s="14">
        <v>84</v>
      </c>
      <c r="Y47" s="14">
        <v>4.67</v>
      </c>
      <c r="Z47" s="14">
        <v>2558</v>
      </c>
      <c r="AA47" s="14">
        <v>2</v>
      </c>
    </row>
    <row r="48" spans="1:27" ht="16.5" customHeight="1" x14ac:dyDescent="0.2">
      <c r="A48" s="14" t="s">
        <v>0</v>
      </c>
      <c r="B48" s="14" t="s">
        <v>8</v>
      </c>
      <c r="C48" s="15" t="s">
        <v>321</v>
      </c>
      <c r="D48" s="16" t="s">
        <v>322</v>
      </c>
      <c r="E48" s="16" t="s">
        <v>4</v>
      </c>
      <c r="F48" s="16" t="s">
        <v>84</v>
      </c>
      <c r="G48" s="16">
        <v>2101</v>
      </c>
      <c r="H48" s="16" t="str">
        <f t="shared" si="0"/>
        <v xml:space="preserve">6 </v>
      </c>
      <c r="I48" s="16" t="str">
        <f t="shared" si="1"/>
        <v>0</v>
      </c>
      <c r="J48" s="16" t="str">
        <f t="shared" ref="J48:J49" si="4">MID(L48,6,2)</f>
        <v>18</v>
      </c>
      <c r="K48" s="16" t="str">
        <f t="shared" ref="K48:K49" si="5">MID(L48,9,1)</f>
        <v>0</v>
      </c>
      <c r="L48" s="16" t="s">
        <v>264</v>
      </c>
      <c r="M48" s="16" t="s">
        <v>124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4</v>
      </c>
      <c r="T48" s="14">
        <v>0</v>
      </c>
      <c r="U48" s="14">
        <v>0</v>
      </c>
      <c r="V48" s="14">
        <v>0</v>
      </c>
      <c r="W48" s="14">
        <v>4</v>
      </c>
      <c r="X48" s="14">
        <v>24</v>
      </c>
      <c r="Y48" s="14">
        <v>1.33</v>
      </c>
      <c r="Z48" s="14">
        <v>2558</v>
      </c>
      <c r="AA48" s="14">
        <v>2</v>
      </c>
    </row>
    <row r="49" spans="1:27" ht="16.5" customHeight="1" x14ac:dyDescent="0.2">
      <c r="A49" s="14" t="s">
        <v>0</v>
      </c>
      <c r="B49" s="14" t="s">
        <v>8</v>
      </c>
      <c r="C49" s="15" t="s">
        <v>323</v>
      </c>
      <c r="D49" s="16" t="s">
        <v>324</v>
      </c>
      <c r="E49" s="16" t="s">
        <v>4</v>
      </c>
      <c r="F49" s="16" t="s">
        <v>84</v>
      </c>
      <c r="G49" s="16">
        <v>2101</v>
      </c>
      <c r="H49" s="16" t="str">
        <f t="shared" si="0"/>
        <v xml:space="preserve">6 </v>
      </c>
      <c r="I49" s="16" t="str">
        <f t="shared" si="1"/>
        <v>0</v>
      </c>
      <c r="J49" s="16" t="str">
        <f t="shared" si="4"/>
        <v>18</v>
      </c>
      <c r="K49" s="16" t="str">
        <f t="shared" si="5"/>
        <v>0</v>
      </c>
      <c r="L49" s="16" t="s">
        <v>264</v>
      </c>
      <c r="M49" s="16" t="s">
        <v>124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36</v>
      </c>
      <c r="T49" s="14">
        <v>0</v>
      </c>
      <c r="U49" s="14">
        <v>0</v>
      </c>
      <c r="V49" s="14">
        <v>0</v>
      </c>
      <c r="W49" s="14">
        <v>36</v>
      </c>
      <c r="X49" s="14">
        <v>216</v>
      </c>
      <c r="Y49" s="14">
        <v>12</v>
      </c>
      <c r="Z49" s="14">
        <v>2558</v>
      </c>
      <c r="AA49" s="14">
        <v>2</v>
      </c>
    </row>
    <row r="50" spans="1:27" ht="16.5" customHeight="1" x14ac:dyDescent="0.2">
      <c r="A50" s="14" t="s">
        <v>0</v>
      </c>
      <c r="B50" s="14" t="s">
        <v>8</v>
      </c>
      <c r="C50" s="15" t="s">
        <v>325</v>
      </c>
      <c r="D50" s="16" t="s">
        <v>326</v>
      </c>
      <c r="E50" s="16" t="s">
        <v>4</v>
      </c>
      <c r="F50" s="16" t="s">
        <v>127</v>
      </c>
      <c r="G50" s="16">
        <v>2101</v>
      </c>
      <c r="H50" s="16" t="str">
        <f t="shared" si="0"/>
        <v xml:space="preserve">2 </v>
      </c>
      <c r="I50" s="16" t="str">
        <f t="shared" si="1"/>
        <v>2</v>
      </c>
      <c r="J50" s="16" t="str">
        <f t="shared" si="2"/>
        <v>0</v>
      </c>
      <c r="K50" s="16" t="str">
        <f t="shared" ref="K50:K91" si="6">MID(L50,8,1)</f>
        <v>4</v>
      </c>
      <c r="L50" s="16" t="s">
        <v>13</v>
      </c>
      <c r="M50" s="16" t="s">
        <v>144</v>
      </c>
      <c r="N50" s="14">
        <v>0</v>
      </c>
      <c r="O50" s="14">
        <v>0</v>
      </c>
      <c r="P50" s="14">
        <v>1</v>
      </c>
      <c r="Q50" s="14">
        <v>0</v>
      </c>
      <c r="R50" s="14">
        <v>0</v>
      </c>
      <c r="S50" s="14">
        <v>54</v>
      </c>
      <c r="T50" s="14">
        <v>0</v>
      </c>
      <c r="U50" s="14">
        <v>0</v>
      </c>
      <c r="V50" s="14">
        <v>0</v>
      </c>
      <c r="W50" s="14">
        <v>55</v>
      </c>
      <c r="X50" s="14">
        <v>110</v>
      </c>
      <c r="Y50" s="14">
        <v>6.11</v>
      </c>
      <c r="Z50" s="14">
        <v>2558</v>
      </c>
      <c r="AA50" s="14">
        <v>2</v>
      </c>
    </row>
    <row r="51" spans="1:27" ht="16.5" customHeight="1" x14ac:dyDescent="0.2">
      <c r="A51" s="14" t="s">
        <v>0</v>
      </c>
      <c r="B51" s="14" t="s">
        <v>8</v>
      </c>
      <c r="C51" s="15" t="s">
        <v>327</v>
      </c>
      <c r="D51" s="16" t="s">
        <v>328</v>
      </c>
      <c r="E51" s="16" t="s">
        <v>4</v>
      </c>
      <c r="F51" s="16" t="s">
        <v>127</v>
      </c>
      <c r="G51" s="16">
        <v>2101</v>
      </c>
      <c r="H51" s="16" t="str">
        <f t="shared" si="0"/>
        <v xml:space="preserve">2 </v>
      </c>
      <c r="I51" s="16" t="str">
        <f t="shared" si="1"/>
        <v>1</v>
      </c>
      <c r="J51" s="16" t="str">
        <f t="shared" si="2"/>
        <v>2</v>
      </c>
      <c r="K51" s="16" t="str">
        <f t="shared" si="6"/>
        <v>3</v>
      </c>
      <c r="L51" s="16" t="s">
        <v>24</v>
      </c>
      <c r="M51" s="16" t="s">
        <v>128</v>
      </c>
      <c r="N51" s="14">
        <v>0</v>
      </c>
      <c r="O51" s="14">
        <v>0</v>
      </c>
      <c r="P51" s="14">
        <v>2</v>
      </c>
      <c r="Q51" s="14">
        <v>0</v>
      </c>
      <c r="R51" s="14">
        <v>0</v>
      </c>
      <c r="S51" s="14">
        <v>34</v>
      </c>
      <c r="T51" s="14">
        <v>0</v>
      </c>
      <c r="U51" s="14">
        <v>0</v>
      </c>
      <c r="V51" s="14">
        <v>1</v>
      </c>
      <c r="W51" s="14">
        <v>37</v>
      </c>
      <c r="X51" s="14">
        <v>74</v>
      </c>
      <c r="Y51" s="14">
        <v>4.1100000000000003</v>
      </c>
      <c r="Z51" s="14">
        <v>2558</v>
      </c>
      <c r="AA51" s="14">
        <v>2</v>
      </c>
    </row>
    <row r="52" spans="1:27" ht="16.5" customHeight="1" x14ac:dyDescent="0.2">
      <c r="A52" s="14" t="s">
        <v>0</v>
      </c>
      <c r="B52" s="14" t="s">
        <v>8</v>
      </c>
      <c r="C52" s="15" t="s">
        <v>329</v>
      </c>
      <c r="D52" s="16" t="s">
        <v>330</v>
      </c>
      <c r="E52" s="16" t="s">
        <v>4</v>
      </c>
      <c r="F52" s="16" t="s">
        <v>127</v>
      </c>
      <c r="G52" s="16">
        <v>2101</v>
      </c>
      <c r="H52" s="16" t="str">
        <f t="shared" si="0"/>
        <v xml:space="preserve">2 </v>
      </c>
      <c r="I52" s="16" t="str">
        <f t="shared" si="1"/>
        <v>1</v>
      </c>
      <c r="J52" s="16" t="str">
        <f t="shared" si="2"/>
        <v>2</v>
      </c>
      <c r="K52" s="16" t="str">
        <f t="shared" si="6"/>
        <v>3</v>
      </c>
      <c r="L52" s="16" t="s">
        <v>24</v>
      </c>
      <c r="M52" s="16" t="s">
        <v>144</v>
      </c>
      <c r="N52" s="14">
        <v>0</v>
      </c>
      <c r="O52" s="14">
        <v>0</v>
      </c>
      <c r="P52" s="14">
        <v>1</v>
      </c>
      <c r="Q52" s="14">
        <v>0</v>
      </c>
      <c r="R52" s="14">
        <v>0</v>
      </c>
      <c r="S52" s="14">
        <v>56</v>
      </c>
      <c r="T52" s="14">
        <v>0</v>
      </c>
      <c r="U52" s="14">
        <v>0</v>
      </c>
      <c r="V52" s="14">
        <v>0</v>
      </c>
      <c r="W52" s="14">
        <v>57</v>
      </c>
      <c r="X52" s="14">
        <v>114</v>
      </c>
      <c r="Y52" s="14">
        <v>6.33</v>
      </c>
      <c r="Z52" s="14">
        <v>2558</v>
      </c>
      <c r="AA52" s="14">
        <v>2</v>
      </c>
    </row>
    <row r="53" spans="1:27" ht="16.5" customHeight="1" x14ac:dyDescent="0.2">
      <c r="A53" s="14" t="s">
        <v>0</v>
      </c>
      <c r="B53" s="14" t="s">
        <v>8</v>
      </c>
      <c r="C53" s="15" t="s">
        <v>129</v>
      </c>
      <c r="D53" s="16" t="s">
        <v>130</v>
      </c>
      <c r="E53" s="16" t="s">
        <v>4</v>
      </c>
      <c r="F53" s="16" t="s">
        <v>127</v>
      </c>
      <c r="G53" s="16">
        <v>2102</v>
      </c>
      <c r="H53" s="16" t="str">
        <f t="shared" si="0"/>
        <v xml:space="preserve">2 </v>
      </c>
      <c r="I53" s="16" t="str">
        <f t="shared" si="1"/>
        <v>1</v>
      </c>
      <c r="J53" s="16" t="str">
        <f t="shared" si="2"/>
        <v>2</v>
      </c>
      <c r="K53" s="16" t="str">
        <f t="shared" si="6"/>
        <v>3</v>
      </c>
      <c r="L53" s="16" t="s">
        <v>24</v>
      </c>
      <c r="M53" s="16" t="s">
        <v>136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15</v>
      </c>
      <c r="T53" s="14">
        <v>0</v>
      </c>
      <c r="U53" s="14">
        <v>0</v>
      </c>
      <c r="V53" s="14">
        <v>0</v>
      </c>
      <c r="W53" s="14">
        <v>15</v>
      </c>
      <c r="X53" s="14">
        <v>30</v>
      </c>
      <c r="Y53" s="14">
        <v>1.67</v>
      </c>
      <c r="Z53" s="14">
        <v>2558</v>
      </c>
      <c r="AA53" s="14">
        <v>2</v>
      </c>
    </row>
    <row r="54" spans="1:27" ht="16.5" customHeight="1" x14ac:dyDescent="0.2">
      <c r="A54" s="14" t="s">
        <v>0</v>
      </c>
      <c r="B54" s="14" t="s">
        <v>8</v>
      </c>
      <c r="C54" s="15" t="s">
        <v>129</v>
      </c>
      <c r="D54" s="16" t="s">
        <v>130</v>
      </c>
      <c r="E54" s="16" t="s">
        <v>4</v>
      </c>
      <c r="F54" s="16" t="s">
        <v>127</v>
      </c>
      <c r="G54" s="16">
        <v>2101</v>
      </c>
      <c r="H54" s="16" t="str">
        <f t="shared" si="0"/>
        <v xml:space="preserve">2 </v>
      </c>
      <c r="I54" s="16" t="str">
        <f t="shared" si="1"/>
        <v>1</v>
      </c>
      <c r="J54" s="16" t="str">
        <f t="shared" si="2"/>
        <v>2</v>
      </c>
      <c r="K54" s="16" t="str">
        <f t="shared" si="6"/>
        <v>3</v>
      </c>
      <c r="L54" s="16" t="s">
        <v>24</v>
      </c>
      <c r="M54" s="16" t="s">
        <v>136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33</v>
      </c>
      <c r="T54" s="14">
        <v>0</v>
      </c>
      <c r="U54" s="14">
        <v>0</v>
      </c>
      <c r="V54" s="14">
        <v>2</v>
      </c>
      <c r="W54" s="14">
        <v>35</v>
      </c>
      <c r="X54" s="14">
        <v>70</v>
      </c>
      <c r="Y54" s="14">
        <v>3.89</v>
      </c>
      <c r="Z54" s="14">
        <v>2558</v>
      </c>
      <c r="AA54" s="14">
        <v>2</v>
      </c>
    </row>
    <row r="55" spans="1:27" ht="16.5" customHeight="1" x14ac:dyDescent="0.2">
      <c r="A55" s="14" t="s">
        <v>0</v>
      </c>
      <c r="B55" s="14" t="s">
        <v>8</v>
      </c>
      <c r="C55" s="15" t="s">
        <v>137</v>
      </c>
      <c r="D55" s="16" t="s">
        <v>138</v>
      </c>
      <c r="E55" s="16" t="s">
        <v>4</v>
      </c>
      <c r="F55" s="16" t="s">
        <v>127</v>
      </c>
      <c r="G55" s="16">
        <v>2101</v>
      </c>
      <c r="H55" s="16" t="str">
        <f t="shared" si="0"/>
        <v xml:space="preserve">2 </v>
      </c>
      <c r="I55" s="16" t="str">
        <f t="shared" si="1"/>
        <v>1</v>
      </c>
      <c r="J55" s="16" t="str">
        <f t="shared" si="2"/>
        <v>2</v>
      </c>
      <c r="K55" s="16" t="str">
        <f t="shared" si="6"/>
        <v>3</v>
      </c>
      <c r="L55" s="16" t="s">
        <v>24</v>
      </c>
      <c r="M55" s="16" t="s">
        <v>139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32</v>
      </c>
      <c r="T55" s="14">
        <v>0</v>
      </c>
      <c r="U55" s="14">
        <v>0</v>
      </c>
      <c r="V55" s="14">
        <v>0</v>
      </c>
      <c r="W55" s="14">
        <v>32</v>
      </c>
      <c r="X55" s="14">
        <v>64</v>
      </c>
      <c r="Y55" s="14">
        <v>3.56</v>
      </c>
      <c r="Z55" s="14">
        <v>2558</v>
      </c>
      <c r="AA55" s="14">
        <v>2</v>
      </c>
    </row>
    <row r="56" spans="1:27" ht="16.5" customHeight="1" x14ac:dyDescent="0.2">
      <c r="A56" s="14" t="s">
        <v>0</v>
      </c>
      <c r="B56" s="14" t="s">
        <v>8</v>
      </c>
      <c r="C56" s="15" t="s">
        <v>331</v>
      </c>
      <c r="D56" s="16" t="s">
        <v>332</v>
      </c>
      <c r="E56" s="16" t="s">
        <v>4</v>
      </c>
      <c r="F56" s="16" t="s">
        <v>127</v>
      </c>
      <c r="G56" s="16">
        <v>2101</v>
      </c>
      <c r="H56" s="16" t="str">
        <f t="shared" si="0"/>
        <v xml:space="preserve">2 </v>
      </c>
      <c r="I56" s="16" t="str">
        <f t="shared" si="1"/>
        <v>1</v>
      </c>
      <c r="J56" s="16" t="str">
        <f t="shared" si="2"/>
        <v>2</v>
      </c>
      <c r="K56" s="16" t="str">
        <f t="shared" si="6"/>
        <v>3</v>
      </c>
      <c r="L56" s="16" t="s">
        <v>24</v>
      </c>
      <c r="M56" s="16" t="s">
        <v>136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44</v>
      </c>
      <c r="T56" s="14">
        <v>0</v>
      </c>
      <c r="U56" s="14">
        <v>0</v>
      </c>
      <c r="V56" s="14">
        <v>0</v>
      </c>
      <c r="W56" s="14">
        <v>44</v>
      </c>
      <c r="X56" s="14">
        <v>88</v>
      </c>
      <c r="Y56" s="14">
        <v>4.8899999999999997</v>
      </c>
      <c r="Z56" s="14">
        <v>2558</v>
      </c>
      <c r="AA56" s="14">
        <v>2</v>
      </c>
    </row>
    <row r="57" spans="1:27" ht="16.5" customHeight="1" x14ac:dyDescent="0.2">
      <c r="A57" s="14" t="s">
        <v>0</v>
      </c>
      <c r="B57" s="14" t="s">
        <v>8</v>
      </c>
      <c r="C57" s="15" t="s">
        <v>140</v>
      </c>
      <c r="D57" s="16" t="s">
        <v>141</v>
      </c>
      <c r="E57" s="16" t="s">
        <v>4</v>
      </c>
      <c r="F57" s="16" t="s">
        <v>127</v>
      </c>
      <c r="G57" s="16">
        <v>2101</v>
      </c>
      <c r="H57" s="16" t="str">
        <f t="shared" si="0"/>
        <v xml:space="preserve">2 </v>
      </c>
      <c r="I57" s="16" t="str">
        <f t="shared" si="1"/>
        <v>1</v>
      </c>
      <c r="J57" s="16" t="str">
        <f t="shared" si="2"/>
        <v>2</v>
      </c>
      <c r="K57" s="16" t="str">
        <f t="shared" si="6"/>
        <v>3</v>
      </c>
      <c r="L57" s="16" t="s">
        <v>24</v>
      </c>
      <c r="M57" s="16" t="s">
        <v>144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35</v>
      </c>
      <c r="T57" s="14">
        <v>0</v>
      </c>
      <c r="U57" s="14">
        <v>0</v>
      </c>
      <c r="V57" s="14">
        <v>0</v>
      </c>
      <c r="W57" s="14">
        <v>35</v>
      </c>
      <c r="X57" s="14">
        <v>70</v>
      </c>
      <c r="Y57" s="14">
        <v>3.89</v>
      </c>
      <c r="Z57" s="14">
        <v>2558</v>
      </c>
      <c r="AA57" s="14">
        <v>2</v>
      </c>
    </row>
    <row r="58" spans="1:27" ht="16.5" customHeight="1" x14ac:dyDescent="0.2">
      <c r="A58" s="14" t="s">
        <v>0</v>
      </c>
      <c r="B58" s="14" t="s">
        <v>8</v>
      </c>
      <c r="C58" s="15" t="s">
        <v>333</v>
      </c>
      <c r="D58" s="16" t="s">
        <v>334</v>
      </c>
      <c r="E58" s="16" t="s">
        <v>4</v>
      </c>
      <c r="F58" s="16" t="s">
        <v>127</v>
      </c>
      <c r="G58" s="16">
        <v>2101</v>
      </c>
      <c r="H58" s="16" t="str">
        <f t="shared" si="0"/>
        <v xml:space="preserve">2 </v>
      </c>
      <c r="I58" s="16" t="str">
        <f t="shared" si="1"/>
        <v>2</v>
      </c>
      <c r="J58" s="16" t="str">
        <f t="shared" si="2"/>
        <v>0</v>
      </c>
      <c r="K58" s="16" t="str">
        <f t="shared" si="6"/>
        <v>4</v>
      </c>
      <c r="L58" s="16" t="s">
        <v>13</v>
      </c>
      <c r="M58" s="16" t="s">
        <v>136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1</v>
      </c>
      <c r="T58" s="14">
        <v>0</v>
      </c>
      <c r="U58" s="14">
        <v>0</v>
      </c>
      <c r="V58" s="14">
        <v>0</v>
      </c>
      <c r="W58" s="14">
        <v>1</v>
      </c>
      <c r="X58" s="14">
        <v>2</v>
      </c>
      <c r="Y58" s="14">
        <v>0.11</v>
      </c>
      <c r="Z58" s="14">
        <v>2558</v>
      </c>
      <c r="AA58" s="14">
        <v>2</v>
      </c>
    </row>
    <row r="59" spans="1:27" ht="16.5" customHeight="1" x14ac:dyDescent="0.2">
      <c r="A59" s="14" t="s">
        <v>0</v>
      </c>
      <c r="B59" s="14" t="s">
        <v>8</v>
      </c>
      <c r="C59" s="15" t="s">
        <v>335</v>
      </c>
      <c r="D59" s="16" t="s">
        <v>336</v>
      </c>
      <c r="E59" s="16" t="s">
        <v>4</v>
      </c>
      <c r="F59" s="16" t="s">
        <v>127</v>
      </c>
      <c r="G59" s="16">
        <v>2101</v>
      </c>
      <c r="H59" s="16" t="str">
        <f t="shared" si="0"/>
        <v xml:space="preserve">2 </v>
      </c>
      <c r="I59" s="16" t="str">
        <f t="shared" si="1"/>
        <v>1</v>
      </c>
      <c r="J59" s="16" t="str">
        <f t="shared" si="2"/>
        <v>2</v>
      </c>
      <c r="K59" s="16" t="str">
        <f t="shared" si="6"/>
        <v>3</v>
      </c>
      <c r="L59" s="16" t="s">
        <v>24</v>
      </c>
      <c r="M59" s="16" t="s">
        <v>139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35</v>
      </c>
      <c r="T59" s="14">
        <v>0</v>
      </c>
      <c r="U59" s="14">
        <v>0</v>
      </c>
      <c r="V59" s="14">
        <v>0</v>
      </c>
      <c r="W59" s="14">
        <v>35</v>
      </c>
      <c r="X59" s="14">
        <v>70</v>
      </c>
      <c r="Y59" s="14">
        <v>3.89</v>
      </c>
      <c r="Z59" s="14">
        <v>2558</v>
      </c>
      <c r="AA59" s="14">
        <v>2</v>
      </c>
    </row>
    <row r="60" spans="1:27" ht="16.5" customHeight="1" x14ac:dyDescent="0.2">
      <c r="A60" s="14" t="s">
        <v>0</v>
      </c>
      <c r="B60" s="14" t="s">
        <v>8</v>
      </c>
      <c r="C60" s="15" t="s">
        <v>337</v>
      </c>
      <c r="D60" s="16" t="s">
        <v>338</v>
      </c>
      <c r="E60" s="16" t="s">
        <v>4</v>
      </c>
      <c r="F60" s="16" t="s">
        <v>127</v>
      </c>
      <c r="G60" s="16">
        <v>2101</v>
      </c>
      <c r="H60" s="16" t="str">
        <f t="shared" si="0"/>
        <v xml:space="preserve">3 </v>
      </c>
      <c r="I60" s="16" t="str">
        <f t="shared" si="1"/>
        <v>2</v>
      </c>
      <c r="J60" s="16" t="str">
        <f t="shared" si="2"/>
        <v>2</v>
      </c>
      <c r="K60" s="16" t="str">
        <f t="shared" si="6"/>
        <v>5</v>
      </c>
      <c r="L60" s="16" t="s">
        <v>17</v>
      </c>
      <c r="M60" s="16" t="s">
        <v>128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33</v>
      </c>
      <c r="T60" s="14">
        <v>0</v>
      </c>
      <c r="U60" s="14">
        <v>0</v>
      </c>
      <c r="V60" s="14">
        <v>0</v>
      </c>
      <c r="W60" s="14">
        <v>33</v>
      </c>
      <c r="X60" s="14">
        <v>99</v>
      </c>
      <c r="Y60" s="14">
        <v>5.5</v>
      </c>
      <c r="Z60" s="14">
        <v>2558</v>
      </c>
      <c r="AA60" s="14">
        <v>2</v>
      </c>
    </row>
    <row r="61" spans="1:27" ht="16.5" customHeight="1" x14ac:dyDescent="0.2">
      <c r="A61" s="14" t="s">
        <v>0</v>
      </c>
      <c r="B61" s="14" t="s">
        <v>8</v>
      </c>
      <c r="C61" s="15" t="s">
        <v>339</v>
      </c>
      <c r="D61" s="16" t="s">
        <v>340</v>
      </c>
      <c r="E61" s="16" t="s">
        <v>4</v>
      </c>
      <c r="F61" s="16" t="s">
        <v>127</v>
      </c>
      <c r="G61" s="16">
        <v>2101</v>
      </c>
      <c r="H61" s="16" t="str">
        <f t="shared" si="0"/>
        <v xml:space="preserve">2 </v>
      </c>
      <c r="I61" s="16" t="str">
        <f t="shared" si="1"/>
        <v>1</v>
      </c>
      <c r="J61" s="16" t="str">
        <f t="shared" si="2"/>
        <v>2</v>
      </c>
      <c r="K61" s="16" t="str">
        <f t="shared" si="6"/>
        <v>3</v>
      </c>
      <c r="L61" s="16" t="s">
        <v>24</v>
      </c>
      <c r="M61" s="16" t="s">
        <v>128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34</v>
      </c>
      <c r="T61" s="14">
        <v>0</v>
      </c>
      <c r="U61" s="14">
        <v>0</v>
      </c>
      <c r="V61" s="14">
        <v>0</v>
      </c>
      <c r="W61" s="14">
        <v>34</v>
      </c>
      <c r="X61" s="14">
        <v>68</v>
      </c>
      <c r="Y61" s="14">
        <v>3.78</v>
      </c>
      <c r="Z61" s="14">
        <v>2558</v>
      </c>
      <c r="AA61" s="14">
        <v>2</v>
      </c>
    </row>
    <row r="62" spans="1:27" ht="16.5" customHeight="1" x14ac:dyDescent="0.2">
      <c r="A62" s="14" t="s">
        <v>0</v>
      </c>
      <c r="B62" s="14" t="s">
        <v>8</v>
      </c>
      <c r="C62" s="15" t="s">
        <v>341</v>
      </c>
      <c r="D62" s="16" t="s">
        <v>342</v>
      </c>
      <c r="E62" s="16" t="s">
        <v>4</v>
      </c>
      <c r="F62" s="16" t="s">
        <v>127</v>
      </c>
      <c r="G62" s="16">
        <v>2101</v>
      </c>
      <c r="H62" s="16" t="str">
        <f t="shared" si="0"/>
        <v xml:space="preserve">2 </v>
      </c>
      <c r="I62" s="16" t="str">
        <f t="shared" si="1"/>
        <v>1</v>
      </c>
      <c r="J62" s="16" t="str">
        <f t="shared" si="2"/>
        <v>2</v>
      </c>
      <c r="K62" s="16" t="str">
        <f t="shared" si="6"/>
        <v>3</v>
      </c>
      <c r="L62" s="16" t="s">
        <v>24</v>
      </c>
      <c r="M62" s="16" t="s">
        <v>136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33</v>
      </c>
      <c r="T62" s="14">
        <v>0</v>
      </c>
      <c r="U62" s="14">
        <v>0</v>
      </c>
      <c r="V62" s="14">
        <v>0</v>
      </c>
      <c r="W62" s="14">
        <v>33</v>
      </c>
      <c r="X62" s="14">
        <v>66</v>
      </c>
      <c r="Y62" s="14">
        <v>3.67</v>
      </c>
      <c r="Z62" s="14">
        <v>2558</v>
      </c>
      <c r="AA62" s="14">
        <v>2</v>
      </c>
    </row>
    <row r="63" spans="1:27" ht="16.5" customHeight="1" x14ac:dyDescent="0.2">
      <c r="A63" s="14" t="s">
        <v>0</v>
      </c>
      <c r="B63" s="14" t="s">
        <v>8</v>
      </c>
      <c r="C63" s="15" t="s">
        <v>343</v>
      </c>
      <c r="D63" s="16" t="s">
        <v>334</v>
      </c>
      <c r="E63" s="16" t="s">
        <v>4</v>
      </c>
      <c r="F63" s="16" t="s">
        <v>127</v>
      </c>
      <c r="G63" s="16">
        <v>2101</v>
      </c>
      <c r="H63" s="16" t="str">
        <f t="shared" si="0"/>
        <v xml:space="preserve">2 </v>
      </c>
      <c r="I63" s="16" t="str">
        <f t="shared" si="1"/>
        <v>2</v>
      </c>
      <c r="J63" s="16" t="str">
        <f t="shared" si="2"/>
        <v>0</v>
      </c>
      <c r="K63" s="16" t="str">
        <f t="shared" si="6"/>
        <v>4</v>
      </c>
      <c r="L63" s="16" t="s">
        <v>13</v>
      </c>
      <c r="M63" s="16" t="s">
        <v>136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34</v>
      </c>
      <c r="T63" s="14">
        <v>0</v>
      </c>
      <c r="U63" s="14">
        <v>0</v>
      </c>
      <c r="V63" s="14">
        <v>0</v>
      </c>
      <c r="W63" s="14">
        <v>34</v>
      </c>
      <c r="X63" s="14">
        <v>68</v>
      </c>
      <c r="Y63" s="14">
        <v>3.78</v>
      </c>
      <c r="Z63" s="14">
        <v>2558</v>
      </c>
      <c r="AA63" s="14">
        <v>2</v>
      </c>
    </row>
    <row r="64" spans="1:27" ht="16.5" customHeight="1" x14ac:dyDescent="0.2">
      <c r="A64" s="14" t="s">
        <v>0</v>
      </c>
      <c r="B64" s="14" t="s">
        <v>8</v>
      </c>
      <c r="C64" s="15" t="s">
        <v>344</v>
      </c>
      <c r="D64" s="16" t="s">
        <v>345</v>
      </c>
      <c r="E64" s="16" t="s">
        <v>4</v>
      </c>
      <c r="F64" s="16" t="s">
        <v>127</v>
      </c>
      <c r="G64" s="16">
        <v>2101</v>
      </c>
      <c r="H64" s="16" t="str">
        <f t="shared" si="0"/>
        <v xml:space="preserve">2 </v>
      </c>
      <c r="I64" s="16" t="str">
        <f t="shared" si="1"/>
        <v>2</v>
      </c>
      <c r="J64" s="16" t="str">
        <f t="shared" si="2"/>
        <v>0</v>
      </c>
      <c r="K64" s="16" t="str">
        <f t="shared" si="6"/>
        <v>4</v>
      </c>
      <c r="L64" s="16" t="s">
        <v>13</v>
      </c>
      <c r="M64" s="16" t="s">
        <v>144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34</v>
      </c>
      <c r="T64" s="14">
        <v>0</v>
      </c>
      <c r="U64" s="14">
        <v>0</v>
      </c>
      <c r="V64" s="14">
        <v>1</v>
      </c>
      <c r="W64" s="14">
        <v>35</v>
      </c>
      <c r="X64" s="14">
        <v>70</v>
      </c>
      <c r="Y64" s="14">
        <v>3.89</v>
      </c>
      <c r="Z64" s="14">
        <v>2558</v>
      </c>
      <c r="AA64" s="14">
        <v>2</v>
      </c>
    </row>
    <row r="65" spans="1:27" ht="16.5" customHeight="1" x14ac:dyDescent="0.2">
      <c r="A65" s="14" t="s">
        <v>0</v>
      </c>
      <c r="B65" s="14" t="s">
        <v>8</v>
      </c>
      <c r="C65" s="15" t="s">
        <v>346</v>
      </c>
      <c r="D65" s="16" t="s">
        <v>347</v>
      </c>
      <c r="E65" s="16" t="s">
        <v>4</v>
      </c>
      <c r="F65" s="16" t="s">
        <v>127</v>
      </c>
      <c r="G65" s="16">
        <v>2101</v>
      </c>
      <c r="H65" s="16" t="str">
        <f t="shared" si="0"/>
        <v xml:space="preserve">2 </v>
      </c>
      <c r="I65" s="16" t="str">
        <f t="shared" si="1"/>
        <v>2</v>
      </c>
      <c r="J65" s="16" t="str">
        <f t="shared" si="2"/>
        <v>0</v>
      </c>
      <c r="K65" s="16" t="str">
        <f t="shared" si="6"/>
        <v>4</v>
      </c>
      <c r="L65" s="16" t="s">
        <v>13</v>
      </c>
      <c r="M65" s="16" t="s">
        <v>139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35</v>
      </c>
      <c r="T65" s="14">
        <v>0</v>
      </c>
      <c r="U65" s="14">
        <v>0</v>
      </c>
      <c r="V65" s="14">
        <v>0</v>
      </c>
      <c r="W65" s="14">
        <v>35</v>
      </c>
      <c r="X65" s="14">
        <v>70</v>
      </c>
      <c r="Y65" s="14">
        <v>3.89</v>
      </c>
      <c r="Z65" s="14">
        <v>2558</v>
      </c>
      <c r="AA65" s="14">
        <v>2</v>
      </c>
    </row>
    <row r="66" spans="1:27" ht="16.5" customHeight="1" x14ac:dyDescent="0.2">
      <c r="A66" s="14" t="s">
        <v>0</v>
      </c>
      <c r="B66" s="14" t="s">
        <v>8</v>
      </c>
      <c r="C66" s="15" t="s">
        <v>348</v>
      </c>
      <c r="D66" s="16" t="s">
        <v>349</v>
      </c>
      <c r="E66" s="16" t="s">
        <v>4</v>
      </c>
      <c r="F66" s="16" t="s">
        <v>127</v>
      </c>
      <c r="G66" s="16">
        <v>2101</v>
      </c>
      <c r="H66" s="16" t="str">
        <f t="shared" ref="H66:H91" si="7">LEFT(L66,2)</f>
        <v xml:space="preserve">2 </v>
      </c>
      <c r="I66" s="16" t="str">
        <f t="shared" ref="I66:I91" si="8">MID(L66,4,1)</f>
        <v>1</v>
      </c>
      <c r="J66" s="16" t="str">
        <f t="shared" ref="J66:J91" si="9">MID(L66,6,1)</f>
        <v>2</v>
      </c>
      <c r="K66" s="16" t="str">
        <f t="shared" si="6"/>
        <v>3</v>
      </c>
      <c r="L66" s="16" t="s">
        <v>24</v>
      </c>
      <c r="M66" s="16" t="s">
        <v>128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34</v>
      </c>
      <c r="T66" s="14">
        <v>0</v>
      </c>
      <c r="U66" s="14">
        <v>0</v>
      </c>
      <c r="V66" s="14">
        <v>0</v>
      </c>
      <c r="W66" s="14">
        <v>34</v>
      </c>
      <c r="X66" s="14">
        <v>68</v>
      </c>
      <c r="Y66" s="14">
        <v>3.78</v>
      </c>
      <c r="Z66" s="14">
        <v>2558</v>
      </c>
      <c r="AA66" s="14">
        <v>2</v>
      </c>
    </row>
    <row r="67" spans="1:27" ht="16.5" customHeight="1" x14ac:dyDescent="0.2">
      <c r="A67" s="14" t="s">
        <v>0</v>
      </c>
      <c r="B67" s="14" t="s">
        <v>8</v>
      </c>
      <c r="C67" s="15" t="s">
        <v>350</v>
      </c>
      <c r="D67" s="16" t="s">
        <v>351</v>
      </c>
      <c r="E67" s="16" t="s">
        <v>4</v>
      </c>
      <c r="F67" s="16" t="s">
        <v>127</v>
      </c>
      <c r="G67" s="16">
        <v>2101</v>
      </c>
      <c r="H67" s="16" t="str">
        <f t="shared" si="7"/>
        <v xml:space="preserve">2 </v>
      </c>
      <c r="I67" s="16" t="str">
        <f t="shared" si="8"/>
        <v>0</v>
      </c>
      <c r="J67" s="16" t="str">
        <f t="shared" si="9"/>
        <v>6</v>
      </c>
      <c r="K67" s="16" t="str">
        <f t="shared" si="6"/>
        <v>0</v>
      </c>
      <c r="L67" s="16" t="s">
        <v>352</v>
      </c>
      <c r="M67" s="16" t="s">
        <v>353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22</v>
      </c>
      <c r="T67" s="14">
        <v>0</v>
      </c>
      <c r="U67" s="14">
        <v>0</v>
      </c>
      <c r="V67" s="14">
        <v>0</v>
      </c>
      <c r="W67" s="14">
        <v>22</v>
      </c>
      <c r="X67" s="14">
        <v>44</v>
      </c>
      <c r="Y67" s="14">
        <v>2.44</v>
      </c>
      <c r="Z67" s="14">
        <v>2558</v>
      </c>
      <c r="AA67" s="14">
        <v>2</v>
      </c>
    </row>
    <row r="68" spans="1:27" ht="16.5" customHeight="1" x14ac:dyDescent="0.2">
      <c r="A68" s="14" t="s">
        <v>0</v>
      </c>
      <c r="B68" s="14" t="s">
        <v>8</v>
      </c>
      <c r="C68" s="15" t="s">
        <v>354</v>
      </c>
      <c r="D68" s="16" t="s">
        <v>355</v>
      </c>
      <c r="E68" s="16" t="s">
        <v>4</v>
      </c>
      <c r="F68" s="16" t="s">
        <v>127</v>
      </c>
      <c r="G68" s="16">
        <v>2101</v>
      </c>
      <c r="H68" s="16" t="str">
        <f t="shared" si="7"/>
        <v xml:space="preserve">4 </v>
      </c>
      <c r="I68" s="16" t="str">
        <f t="shared" si="8"/>
        <v>0</v>
      </c>
      <c r="J68" s="16" t="str">
        <f>MID(L68,6,2)</f>
        <v>12</v>
      </c>
      <c r="K68" s="16" t="str">
        <f>MID(L68,9,1)</f>
        <v>0</v>
      </c>
      <c r="L68" s="16" t="s">
        <v>356</v>
      </c>
      <c r="M68" s="16" t="s">
        <v>353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22</v>
      </c>
      <c r="T68" s="14">
        <v>0</v>
      </c>
      <c r="U68" s="14">
        <v>0</v>
      </c>
      <c r="V68" s="14">
        <v>0</v>
      </c>
      <c r="W68" s="14">
        <v>22</v>
      </c>
      <c r="X68" s="14">
        <v>88</v>
      </c>
      <c r="Y68" s="14">
        <v>4.8899999999999997</v>
      </c>
      <c r="Z68" s="14">
        <v>2558</v>
      </c>
      <c r="AA68" s="14">
        <v>2</v>
      </c>
    </row>
    <row r="69" spans="1:27" ht="16.5" customHeight="1" x14ac:dyDescent="0.2">
      <c r="A69" s="14" t="s">
        <v>0</v>
      </c>
      <c r="B69" s="14" t="s">
        <v>8</v>
      </c>
      <c r="C69" s="15" t="s">
        <v>357</v>
      </c>
      <c r="D69" s="16" t="s">
        <v>358</v>
      </c>
      <c r="E69" s="16" t="s">
        <v>4</v>
      </c>
      <c r="F69" s="16" t="s">
        <v>172</v>
      </c>
      <c r="G69" s="16">
        <v>2101</v>
      </c>
      <c r="H69" s="16" t="str">
        <f t="shared" si="7"/>
        <v xml:space="preserve">3 </v>
      </c>
      <c r="I69" s="16" t="str">
        <f t="shared" si="8"/>
        <v>2</v>
      </c>
      <c r="J69" s="16" t="str">
        <f t="shared" si="9"/>
        <v>3</v>
      </c>
      <c r="K69" s="16" t="str">
        <f t="shared" si="6"/>
        <v>4</v>
      </c>
      <c r="L69" s="16" t="s">
        <v>53</v>
      </c>
      <c r="M69" s="16" t="s">
        <v>176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41</v>
      </c>
      <c r="T69" s="14">
        <v>0</v>
      </c>
      <c r="U69" s="14">
        <v>0</v>
      </c>
      <c r="V69" s="14">
        <v>0</v>
      </c>
      <c r="W69" s="14">
        <v>41</v>
      </c>
      <c r="X69" s="14">
        <v>123</v>
      </c>
      <c r="Y69" s="14">
        <v>6.83</v>
      </c>
      <c r="Z69" s="14">
        <v>2558</v>
      </c>
      <c r="AA69" s="14">
        <v>2</v>
      </c>
    </row>
    <row r="70" spans="1:27" ht="16.5" customHeight="1" x14ac:dyDescent="0.2">
      <c r="A70" s="14" t="s">
        <v>0</v>
      </c>
      <c r="B70" s="14" t="s">
        <v>8</v>
      </c>
      <c r="C70" s="15" t="s">
        <v>359</v>
      </c>
      <c r="D70" s="16" t="s">
        <v>360</v>
      </c>
      <c r="E70" s="16" t="s">
        <v>4</v>
      </c>
      <c r="F70" s="16" t="s">
        <v>172</v>
      </c>
      <c r="G70" s="16">
        <v>2101</v>
      </c>
      <c r="H70" s="16" t="str">
        <f t="shared" si="7"/>
        <v xml:space="preserve">3 </v>
      </c>
      <c r="I70" s="16" t="str">
        <f t="shared" si="8"/>
        <v>2</v>
      </c>
      <c r="J70" s="16" t="str">
        <f t="shared" si="9"/>
        <v>3</v>
      </c>
      <c r="K70" s="16" t="str">
        <f t="shared" si="6"/>
        <v>4</v>
      </c>
      <c r="L70" s="16" t="s">
        <v>53</v>
      </c>
      <c r="M70" s="16" t="s">
        <v>173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41</v>
      </c>
      <c r="T70" s="14">
        <v>0</v>
      </c>
      <c r="U70" s="14">
        <v>0</v>
      </c>
      <c r="V70" s="14">
        <v>0</v>
      </c>
      <c r="W70" s="14">
        <v>41</v>
      </c>
      <c r="X70" s="14">
        <v>123</v>
      </c>
      <c r="Y70" s="14">
        <v>6.83</v>
      </c>
      <c r="Z70" s="14">
        <v>2558</v>
      </c>
      <c r="AA70" s="14">
        <v>2</v>
      </c>
    </row>
    <row r="71" spans="1:27" ht="16.5" customHeight="1" x14ac:dyDescent="0.2">
      <c r="A71" s="14" t="s">
        <v>0</v>
      </c>
      <c r="B71" s="14" t="s">
        <v>8</v>
      </c>
      <c r="C71" s="15" t="s">
        <v>361</v>
      </c>
      <c r="D71" s="16" t="s">
        <v>362</v>
      </c>
      <c r="E71" s="16" t="s">
        <v>4</v>
      </c>
      <c r="F71" s="16" t="s">
        <v>172</v>
      </c>
      <c r="G71" s="16">
        <v>2102</v>
      </c>
      <c r="H71" s="16" t="str">
        <f t="shared" si="7"/>
        <v xml:space="preserve">3 </v>
      </c>
      <c r="I71" s="16" t="str">
        <f t="shared" si="8"/>
        <v>2</v>
      </c>
      <c r="J71" s="16" t="str">
        <f t="shared" si="9"/>
        <v>2</v>
      </c>
      <c r="K71" s="16" t="str">
        <f t="shared" si="6"/>
        <v>5</v>
      </c>
      <c r="L71" s="16" t="s">
        <v>17</v>
      </c>
      <c r="M71" s="16" t="s">
        <v>363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29</v>
      </c>
      <c r="T71" s="14">
        <v>0</v>
      </c>
      <c r="U71" s="14">
        <v>0</v>
      </c>
      <c r="V71" s="14">
        <v>0</v>
      </c>
      <c r="W71" s="14">
        <v>29</v>
      </c>
      <c r="X71" s="14">
        <v>87</v>
      </c>
      <c r="Y71" s="14">
        <v>4.83</v>
      </c>
      <c r="Z71" s="14">
        <v>2558</v>
      </c>
      <c r="AA71" s="14">
        <v>2</v>
      </c>
    </row>
    <row r="72" spans="1:27" ht="16.5" customHeight="1" x14ac:dyDescent="0.2">
      <c r="A72" s="14" t="s">
        <v>0</v>
      </c>
      <c r="B72" s="14" t="s">
        <v>8</v>
      </c>
      <c r="C72" s="15" t="s">
        <v>361</v>
      </c>
      <c r="D72" s="16" t="s">
        <v>362</v>
      </c>
      <c r="E72" s="16" t="s">
        <v>4</v>
      </c>
      <c r="F72" s="16" t="s">
        <v>172</v>
      </c>
      <c r="G72" s="16">
        <v>2101</v>
      </c>
      <c r="H72" s="16" t="str">
        <f t="shared" si="7"/>
        <v xml:space="preserve">3 </v>
      </c>
      <c r="I72" s="16" t="str">
        <f t="shared" si="8"/>
        <v>2</v>
      </c>
      <c r="J72" s="16" t="str">
        <f t="shared" si="9"/>
        <v>2</v>
      </c>
      <c r="K72" s="16" t="str">
        <f t="shared" si="6"/>
        <v>5</v>
      </c>
      <c r="L72" s="16" t="s">
        <v>17</v>
      </c>
      <c r="M72" s="16" t="s">
        <v>363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28</v>
      </c>
      <c r="T72" s="14">
        <v>0</v>
      </c>
      <c r="U72" s="14">
        <v>0</v>
      </c>
      <c r="V72" s="14">
        <v>0</v>
      </c>
      <c r="W72" s="14">
        <v>28</v>
      </c>
      <c r="X72" s="14">
        <v>84</v>
      </c>
      <c r="Y72" s="14">
        <v>4.67</v>
      </c>
      <c r="Z72" s="14">
        <v>2558</v>
      </c>
      <c r="AA72" s="14">
        <v>2</v>
      </c>
    </row>
    <row r="73" spans="1:27" ht="16.5" customHeight="1" x14ac:dyDescent="0.2">
      <c r="A73" s="14" t="s">
        <v>0</v>
      </c>
      <c r="B73" s="14" t="s">
        <v>8</v>
      </c>
      <c r="C73" s="15" t="s">
        <v>364</v>
      </c>
      <c r="D73" s="16" t="s">
        <v>365</v>
      </c>
      <c r="E73" s="16" t="s">
        <v>4</v>
      </c>
      <c r="F73" s="16" t="s">
        <v>172</v>
      </c>
      <c r="G73" s="16">
        <v>2102</v>
      </c>
      <c r="H73" s="16" t="str">
        <f t="shared" si="7"/>
        <v xml:space="preserve">3 </v>
      </c>
      <c r="I73" s="16" t="str">
        <f t="shared" si="8"/>
        <v>2</v>
      </c>
      <c r="J73" s="16" t="str">
        <f t="shared" si="9"/>
        <v>3</v>
      </c>
      <c r="K73" s="16" t="str">
        <f t="shared" si="6"/>
        <v>4</v>
      </c>
      <c r="L73" s="16" t="s">
        <v>53</v>
      </c>
      <c r="M73" s="16" t="s">
        <v>366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29</v>
      </c>
      <c r="T73" s="14">
        <v>0</v>
      </c>
      <c r="U73" s="14">
        <v>0</v>
      </c>
      <c r="V73" s="14">
        <v>0</v>
      </c>
      <c r="W73" s="14">
        <v>29</v>
      </c>
      <c r="X73" s="14">
        <v>87</v>
      </c>
      <c r="Y73" s="14">
        <v>4.83</v>
      </c>
      <c r="Z73" s="14">
        <v>2558</v>
      </c>
      <c r="AA73" s="14">
        <v>2</v>
      </c>
    </row>
    <row r="74" spans="1:27" ht="16.5" customHeight="1" x14ac:dyDescent="0.2">
      <c r="A74" s="14" t="s">
        <v>0</v>
      </c>
      <c r="B74" s="14" t="s">
        <v>8</v>
      </c>
      <c r="C74" s="15" t="s">
        <v>364</v>
      </c>
      <c r="D74" s="16" t="s">
        <v>365</v>
      </c>
      <c r="E74" s="16" t="s">
        <v>4</v>
      </c>
      <c r="F74" s="16" t="s">
        <v>172</v>
      </c>
      <c r="G74" s="16">
        <v>2101</v>
      </c>
      <c r="H74" s="16" t="str">
        <f t="shared" si="7"/>
        <v xml:space="preserve">3 </v>
      </c>
      <c r="I74" s="16" t="str">
        <f t="shared" si="8"/>
        <v>2</v>
      </c>
      <c r="J74" s="16" t="str">
        <f t="shared" si="9"/>
        <v>3</v>
      </c>
      <c r="K74" s="16" t="str">
        <f t="shared" si="6"/>
        <v>4</v>
      </c>
      <c r="L74" s="16" t="s">
        <v>53</v>
      </c>
      <c r="M74" s="16" t="s">
        <v>366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28</v>
      </c>
      <c r="T74" s="14">
        <v>0</v>
      </c>
      <c r="U74" s="14">
        <v>0</v>
      </c>
      <c r="V74" s="14">
        <v>0</v>
      </c>
      <c r="W74" s="14">
        <v>28</v>
      </c>
      <c r="X74" s="14">
        <v>84</v>
      </c>
      <c r="Y74" s="14">
        <v>4.67</v>
      </c>
      <c r="Z74" s="14">
        <v>2558</v>
      </c>
      <c r="AA74" s="14">
        <v>2</v>
      </c>
    </row>
    <row r="75" spans="1:27" ht="16.5" customHeight="1" x14ac:dyDescent="0.2">
      <c r="A75" s="14" t="s">
        <v>0</v>
      </c>
      <c r="B75" s="14" t="s">
        <v>8</v>
      </c>
      <c r="C75" s="15" t="s">
        <v>367</v>
      </c>
      <c r="D75" s="16" t="s">
        <v>368</v>
      </c>
      <c r="E75" s="16" t="s">
        <v>4</v>
      </c>
      <c r="F75" s="16" t="s">
        <v>172</v>
      </c>
      <c r="G75" s="16">
        <v>2102</v>
      </c>
      <c r="H75" s="16" t="str">
        <f t="shared" si="7"/>
        <v xml:space="preserve">3 </v>
      </c>
      <c r="I75" s="16" t="str">
        <f t="shared" si="8"/>
        <v>2</v>
      </c>
      <c r="J75" s="16" t="str">
        <f t="shared" si="9"/>
        <v>3</v>
      </c>
      <c r="K75" s="16" t="str">
        <f t="shared" si="6"/>
        <v>4</v>
      </c>
      <c r="L75" s="16" t="s">
        <v>53</v>
      </c>
      <c r="M75" s="16" t="s">
        <v>185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29</v>
      </c>
      <c r="T75" s="14">
        <v>0</v>
      </c>
      <c r="U75" s="14">
        <v>0</v>
      </c>
      <c r="V75" s="14">
        <v>0</v>
      </c>
      <c r="W75" s="14">
        <v>29</v>
      </c>
      <c r="X75" s="14">
        <v>87</v>
      </c>
      <c r="Y75" s="14">
        <v>4.83</v>
      </c>
      <c r="Z75" s="14">
        <v>2558</v>
      </c>
      <c r="AA75" s="14">
        <v>2</v>
      </c>
    </row>
    <row r="76" spans="1:27" ht="16.5" customHeight="1" x14ac:dyDescent="0.2">
      <c r="A76" s="14" t="s">
        <v>0</v>
      </c>
      <c r="B76" s="14" t="s">
        <v>8</v>
      </c>
      <c r="C76" s="15" t="s">
        <v>367</v>
      </c>
      <c r="D76" s="16" t="s">
        <v>368</v>
      </c>
      <c r="E76" s="16" t="s">
        <v>4</v>
      </c>
      <c r="F76" s="16" t="s">
        <v>172</v>
      </c>
      <c r="G76" s="16">
        <v>2101</v>
      </c>
      <c r="H76" s="16" t="str">
        <f t="shared" si="7"/>
        <v xml:space="preserve">3 </v>
      </c>
      <c r="I76" s="16" t="str">
        <f t="shared" si="8"/>
        <v>2</v>
      </c>
      <c r="J76" s="16" t="str">
        <f t="shared" si="9"/>
        <v>3</v>
      </c>
      <c r="K76" s="16" t="str">
        <f t="shared" si="6"/>
        <v>4</v>
      </c>
      <c r="L76" s="16" t="s">
        <v>53</v>
      </c>
      <c r="M76" s="16" t="s">
        <v>173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28</v>
      </c>
      <c r="T76" s="14">
        <v>0</v>
      </c>
      <c r="U76" s="14">
        <v>0</v>
      </c>
      <c r="V76" s="14">
        <v>0</v>
      </c>
      <c r="W76" s="14">
        <v>28</v>
      </c>
      <c r="X76" s="14">
        <v>84</v>
      </c>
      <c r="Y76" s="14">
        <v>4.67</v>
      </c>
      <c r="Z76" s="14">
        <v>2558</v>
      </c>
      <c r="AA76" s="14">
        <v>2</v>
      </c>
    </row>
    <row r="77" spans="1:27" ht="16.5" customHeight="1" x14ac:dyDescent="0.2">
      <c r="A77" s="14" t="s">
        <v>0</v>
      </c>
      <c r="B77" s="14" t="s">
        <v>8</v>
      </c>
      <c r="C77" s="15" t="s">
        <v>369</v>
      </c>
      <c r="D77" s="16" t="s">
        <v>370</v>
      </c>
      <c r="E77" s="16" t="s">
        <v>4</v>
      </c>
      <c r="F77" s="16" t="s">
        <v>172</v>
      </c>
      <c r="G77" s="16">
        <v>2102</v>
      </c>
      <c r="H77" s="16" t="str">
        <f t="shared" si="7"/>
        <v xml:space="preserve">2 </v>
      </c>
      <c r="I77" s="16" t="str">
        <f t="shared" si="8"/>
        <v>1</v>
      </c>
      <c r="J77" s="16" t="str">
        <f t="shared" si="9"/>
        <v>3</v>
      </c>
      <c r="K77" s="16" t="str">
        <f t="shared" si="6"/>
        <v>2</v>
      </c>
      <c r="L77" s="16" t="s">
        <v>41</v>
      </c>
      <c r="M77" s="16" t="s">
        <v>185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29</v>
      </c>
      <c r="T77" s="14">
        <v>0</v>
      </c>
      <c r="U77" s="14">
        <v>0</v>
      </c>
      <c r="V77" s="14">
        <v>0</v>
      </c>
      <c r="W77" s="14">
        <v>29</v>
      </c>
      <c r="X77" s="14">
        <v>58</v>
      </c>
      <c r="Y77" s="14">
        <v>3.22</v>
      </c>
      <c r="Z77" s="14">
        <v>2558</v>
      </c>
      <c r="AA77" s="14">
        <v>2</v>
      </c>
    </row>
    <row r="78" spans="1:27" ht="16.5" customHeight="1" x14ac:dyDescent="0.2">
      <c r="A78" s="14" t="s">
        <v>0</v>
      </c>
      <c r="B78" s="14" t="s">
        <v>8</v>
      </c>
      <c r="C78" s="15" t="s">
        <v>369</v>
      </c>
      <c r="D78" s="16" t="s">
        <v>370</v>
      </c>
      <c r="E78" s="16" t="s">
        <v>4</v>
      </c>
      <c r="F78" s="16" t="s">
        <v>172</v>
      </c>
      <c r="G78" s="16">
        <v>2101</v>
      </c>
      <c r="H78" s="16" t="str">
        <f t="shared" si="7"/>
        <v xml:space="preserve">2 </v>
      </c>
      <c r="I78" s="16" t="str">
        <f t="shared" si="8"/>
        <v>1</v>
      </c>
      <c r="J78" s="16" t="str">
        <f t="shared" si="9"/>
        <v>3</v>
      </c>
      <c r="K78" s="16" t="str">
        <f t="shared" si="6"/>
        <v>2</v>
      </c>
      <c r="L78" s="16" t="s">
        <v>41</v>
      </c>
      <c r="M78" s="16" t="s">
        <v>185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28</v>
      </c>
      <c r="T78" s="14">
        <v>0</v>
      </c>
      <c r="U78" s="14">
        <v>0</v>
      </c>
      <c r="V78" s="14">
        <v>0</v>
      </c>
      <c r="W78" s="14">
        <v>28</v>
      </c>
      <c r="X78" s="14">
        <v>56</v>
      </c>
      <c r="Y78" s="14">
        <v>3.11</v>
      </c>
      <c r="Z78" s="14">
        <v>2558</v>
      </c>
      <c r="AA78" s="14">
        <v>2</v>
      </c>
    </row>
    <row r="79" spans="1:27" ht="16.5" customHeight="1" x14ac:dyDescent="0.2">
      <c r="A79" s="14" t="s">
        <v>0</v>
      </c>
      <c r="B79" s="14" t="s">
        <v>8</v>
      </c>
      <c r="C79" s="15" t="s">
        <v>371</v>
      </c>
      <c r="D79" s="16" t="s">
        <v>372</v>
      </c>
      <c r="E79" s="16" t="s">
        <v>4</v>
      </c>
      <c r="F79" s="16" t="s">
        <v>172</v>
      </c>
      <c r="G79" s="16">
        <v>2101</v>
      </c>
      <c r="H79" s="16" t="str">
        <f t="shared" si="7"/>
        <v xml:space="preserve">3 </v>
      </c>
      <c r="I79" s="16" t="str">
        <f t="shared" si="8"/>
        <v>1</v>
      </c>
      <c r="J79" s="16" t="str">
        <f t="shared" si="9"/>
        <v>6</v>
      </c>
      <c r="K79" s="16" t="str">
        <f t="shared" si="6"/>
        <v>2</v>
      </c>
      <c r="L79" s="16" t="s">
        <v>188</v>
      </c>
      <c r="M79" s="16" t="s">
        <v>205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57</v>
      </c>
      <c r="T79" s="14">
        <v>0</v>
      </c>
      <c r="U79" s="14">
        <v>0</v>
      </c>
      <c r="V79" s="14">
        <v>0</v>
      </c>
      <c r="W79" s="14">
        <v>57</v>
      </c>
      <c r="X79" s="14">
        <v>171</v>
      </c>
      <c r="Y79" s="14">
        <v>9.5</v>
      </c>
      <c r="Z79" s="14">
        <v>2558</v>
      </c>
      <c r="AA79" s="14">
        <v>2</v>
      </c>
    </row>
    <row r="80" spans="1:27" ht="16.5" customHeight="1" x14ac:dyDescent="0.2">
      <c r="A80" s="14" t="s">
        <v>0</v>
      </c>
      <c r="B80" s="14" t="s">
        <v>8</v>
      </c>
      <c r="C80" s="15" t="s">
        <v>373</v>
      </c>
      <c r="D80" s="16" t="s">
        <v>374</v>
      </c>
      <c r="E80" s="16" t="s">
        <v>4</v>
      </c>
      <c r="F80" s="16" t="s">
        <v>172</v>
      </c>
      <c r="G80" s="16">
        <v>2101</v>
      </c>
      <c r="H80" s="16" t="str">
        <f t="shared" si="7"/>
        <v xml:space="preserve">2 </v>
      </c>
      <c r="I80" s="16" t="str">
        <f t="shared" si="8"/>
        <v>2</v>
      </c>
      <c r="J80" s="16" t="str">
        <f t="shared" si="9"/>
        <v>0</v>
      </c>
      <c r="K80" s="16" t="str">
        <f t="shared" si="6"/>
        <v>4</v>
      </c>
      <c r="L80" s="16" t="s">
        <v>13</v>
      </c>
      <c r="M80" s="16" t="s">
        <v>205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34</v>
      </c>
      <c r="T80" s="14">
        <v>0</v>
      </c>
      <c r="U80" s="14">
        <v>0</v>
      </c>
      <c r="V80" s="14">
        <v>0</v>
      </c>
      <c r="W80" s="14">
        <v>34</v>
      </c>
      <c r="X80" s="14">
        <v>68</v>
      </c>
      <c r="Y80" s="14">
        <v>3.78</v>
      </c>
      <c r="Z80" s="14">
        <v>2558</v>
      </c>
      <c r="AA80" s="14">
        <v>2</v>
      </c>
    </row>
    <row r="81" spans="1:27" ht="16.5" customHeight="1" x14ac:dyDescent="0.2">
      <c r="A81" s="14" t="s">
        <v>0</v>
      </c>
      <c r="B81" s="14" t="s">
        <v>8</v>
      </c>
      <c r="C81" s="15" t="s">
        <v>375</v>
      </c>
      <c r="D81" s="16" t="s">
        <v>376</v>
      </c>
      <c r="E81" s="16" t="s">
        <v>4</v>
      </c>
      <c r="F81" s="16" t="s">
        <v>172</v>
      </c>
      <c r="G81" s="16">
        <v>2101</v>
      </c>
      <c r="H81" s="16" t="str">
        <f t="shared" si="7"/>
        <v xml:space="preserve">2 </v>
      </c>
      <c r="I81" s="16" t="str">
        <f t="shared" si="8"/>
        <v>2</v>
      </c>
      <c r="J81" s="16" t="str">
        <f t="shared" si="9"/>
        <v>0</v>
      </c>
      <c r="K81" s="16" t="str">
        <f t="shared" si="6"/>
        <v>4</v>
      </c>
      <c r="L81" s="16" t="s">
        <v>13</v>
      </c>
      <c r="M81" s="16" t="s">
        <v>377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34</v>
      </c>
      <c r="T81" s="14">
        <v>0</v>
      </c>
      <c r="U81" s="14">
        <v>0</v>
      </c>
      <c r="V81" s="14">
        <v>0</v>
      </c>
      <c r="W81" s="14">
        <v>34</v>
      </c>
      <c r="X81" s="14">
        <v>68</v>
      </c>
      <c r="Y81" s="14">
        <v>3.78</v>
      </c>
      <c r="Z81" s="14">
        <v>2558</v>
      </c>
      <c r="AA81" s="14">
        <v>2</v>
      </c>
    </row>
    <row r="82" spans="1:27" ht="16.5" customHeight="1" x14ac:dyDescent="0.2">
      <c r="A82" s="14" t="s">
        <v>0</v>
      </c>
      <c r="B82" s="14" t="s">
        <v>8</v>
      </c>
      <c r="C82" s="15" t="s">
        <v>378</v>
      </c>
      <c r="D82" s="16" t="s">
        <v>379</v>
      </c>
      <c r="E82" s="16" t="s">
        <v>4</v>
      </c>
      <c r="F82" s="16" t="s">
        <v>172</v>
      </c>
      <c r="G82" s="16">
        <v>2101</v>
      </c>
      <c r="H82" s="16" t="str">
        <f t="shared" si="7"/>
        <v xml:space="preserve">1 </v>
      </c>
      <c r="I82" s="16" t="str">
        <f t="shared" si="8"/>
        <v>1</v>
      </c>
      <c r="J82" s="16" t="str">
        <f t="shared" si="9"/>
        <v>0</v>
      </c>
      <c r="K82" s="16" t="str">
        <f t="shared" si="6"/>
        <v>2</v>
      </c>
      <c r="L82" s="16" t="s">
        <v>380</v>
      </c>
      <c r="M82" s="16" t="s">
        <v>381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34</v>
      </c>
      <c r="T82" s="14">
        <v>0</v>
      </c>
      <c r="U82" s="14">
        <v>0</v>
      </c>
      <c r="V82" s="14">
        <v>0</v>
      </c>
      <c r="W82" s="14">
        <v>34</v>
      </c>
      <c r="X82" s="14">
        <v>34</v>
      </c>
      <c r="Y82" s="14">
        <v>1.89</v>
      </c>
      <c r="Z82" s="14">
        <v>2558</v>
      </c>
      <c r="AA82" s="14">
        <v>2</v>
      </c>
    </row>
    <row r="83" spans="1:27" ht="16.5" customHeight="1" x14ac:dyDescent="0.2">
      <c r="A83" s="14" t="s">
        <v>0</v>
      </c>
      <c r="B83" s="14" t="s">
        <v>8</v>
      </c>
      <c r="C83" s="15" t="s">
        <v>195</v>
      </c>
      <c r="D83" s="16" t="s">
        <v>196</v>
      </c>
      <c r="E83" s="16" t="s">
        <v>4</v>
      </c>
      <c r="F83" s="16" t="s">
        <v>172</v>
      </c>
      <c r="G83" s="16">
        <v>2102</v>
      </c>
      <c r="H83" s="16" t="str">
        <f t="shared" si="7"/>
        <v xml:space="preserve">2 </v>
      </c>
      <c r="I83" s="16" t="str">
        <f t="shared" si="8"/>
        <v>2</v>
      </c>
      <c r="J83" s="16" t="str">
        <f t="shared" si="9"/>
        <v>0</v>
      </c>
      <c r="K83" s="16" t="str">
        <f t="shared" si="6"/>
        <v>4</v>
      </c>
      <c r="L83" s="16" t="s">
        <v>13</v>
      </c>
      <c r="M83" s="16" t="s">
        <v>381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57</v>
      </c>
      <c r="T83" s="14">
        <v>0</v>
      </c>
      <c r="U83" s="14">
        <v>0</v>
      </c>
      <c r="V83" s="14">
        <v>0</v>
      </c>
      <c r="W83" s="14">
        <v>57</v>
      </c>
      <c r="X83" s="14">
        <v>114</v>
      </c>
      <c r="Y83" s="14">
        <v>6.33</v>
      </c>
      <c r="Z83" s="14">
        <v>2558</v>
      </c>
      <c r="AA83" s="14">
        <v>2</v>
      </c>
    </row>
    <row r="84" spans="1:27" ht="16.5" customHeight="1" x14ac:dyDescent="0.2">
      <c r="A84" s="14" t="s">
        <v>0</v>
      </c>
      <c r="B84" s="14" t="s">
        <v>8</v>
      </c>
      <c r="C84" s="15" t="s">
        <v>195</v>
      </c>
      <c r="D84" s="16" t="s">
        <v>196</v>
      </c>
      <c r="E84" s="16" t="s">
        <v>4</v>
      </c>
      <c r="F84" s="16" t="s">
        <v>172</v>
      </c>
      <c r="G84" s="16">
        <v>2101</v>
      </c>
      <c r="H84" s="16" t="str">
        <f t="shared" si="7"/>
        <v xml:space="preserve">2 </v>
      </c>
      <c r="I84" s="16" t="str">
        <f t="shared" si="8"/>
        <v>2</v>
      </c>
      <c r="J84" s="16" t="str">
        <f t="shared" si="9"/>
        <v>0</v>
      </c>
      <c r="K84" s="16" t="str">
        <f t="shared" si="6"/>
        <v>4</v>
      </c>
      <c r="L84" s="16" t="s">
        <v>13</v>
      </c>
      <c r="M84" s="16" t="s">
        <v>381</v>
      </c>
      <c r="N84" s="14">
        <v>0</v>
      </c>
      <c r="O84" s="14">
        <v>0</v>
      </c>
      <c r="P84" s="14">
        <v>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4</v>
      </c>
      <c r="W84" s="14">
        <v>10</v>
      </c>
      <c r="X84" s="14">
        <v>20</v>
      </c>
      <c r="Y84" s="14">
        <v>1.1100000000000001</v>
      </c>
      <c r="Z84" s="14">
        <v>2558</v>
      </c>
      <c r="AA84" s="14">
        <v>2</v>
      </c>
    </row>
    <row r="85" spans="1:27" ht="16.5" customHeight="1" x14ac:dyDescent="0.2">
      <c r="A85" s="14" t="s">
        <v>0</v>
      </c>
      <c r="B85" s="14" t="s">
        <v>8</v>
      </c>
      <c r="C85" s="15" t="s">
        <v>382</v>
      </c>
      <c r="D85" s="16" t="s">
        <v>383</v>
      </c>
      <c r="E85" s="16" t="s">
        <v>4</v>
      </c>
      <c r="F85" s="16" t="s">
        <v>172</v>
      </c>
      <c r="G85" s="16">
        <v>2101</v>
      </c>
      <c r="H85" s="16" t="str">
        <f t="shared" si="7"/>
        <v xml:space="preserve">3 </v>
      </c>
      <c r="I85" s="16" t="str">
        <f t="shared" si="8"/>
        <v>2</v>
      </c>
      <c r="J85" s="16" t="str">
        <f t="shared" si="9"/>
        <v>3</v>
      </c>
      <c r="K85" s="16" t="str">
        <f t="shared" si="6"/>
        <v>4</v>
      </c>
      <c r="L85" s="16" t="s">
        <v>53</v>
      </c>
      <c r="M85" s="16" t="s">
        <v>366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34</v>
      </c>
      <c r="T85" s="14">
        <v>0</v>
      </c>
      <c r="U85" s="14">
        <v>0</v>
      </c>
      <c r="V85" s="14">
        <v>0</v>
      </c>
      <c r="W85" s="14">
        <v>34</v>
      </c>
      <c r="X85" s="14">
        <v>102</v>
      </c>
      <c r="Y85" s="14">
        <v>5.67</v>
      </c>
      <c r="Z85" s="14">
        <v>2558</v>
      </c>
      <c r="AA85" s="14">
        <v>2</v>
      </c>
    </row>
    <row r="86" spans="1:27" ht="16.5" customHeight="1" x14ac:dyDescent="0.2">
      <c r="A86" s="14" t="s">
        <v>0</v>
      </c>
      <c r="B86" s="14" t="s">
        <v>8</v>
      </c>
      <c r="C86" s="15" t="s">
        <v>200</v>
      </c>
      <c r="D86" s="16" t="s">
        <v>201</v>
      </c>
      <c r="E86" s="16" t="s">
        <v>4</v>
      </c>
      <c r="F86" s="16" t="s">
        <v>172</v>
      </c>
      <c r="G86" s="16">
        <v>2101</v>
      </c>
      <c r="H86" s="16" t="str">
        <f t="shared" si="7"/>
        <v xml:space="preserve">2 </v>
      </c>
      <c r="I86" s="16" t="str">
        <f t="shared" si="8"/>
        <v>2</v>
      </c>
      <c r="J86" s="16" t="str">
        <f t="shared" si="9"/>
        <v>0</v>
      </c>
      <c r="K86" s="16" t="str">
        <f t="shared" si="6"/>
        <v>4</v>
      </c>
      <c r="L86" s="16" t="s">
        <v>13</v>
      </c>
      <c r="M86" s="16" t="s">
        <v>202</v>
      </c>
      <c r="N86" s="14">
        <v>0</v>
      </c>
      <c r="O86" s="14">
        <v>0</v>
      </c>
      <c r="P86" s="14">
        <v>4</v>
      </c>
      <c r="Q86" s="14">
        <v>0</v>
      </c>
      <c r="R86" s="14">
        <v>5</v>
      </c>
      <c r="S86" s="14">
        <v>18</v>
      </c>
      <c r="T86" s="14">
        <v>0</v>
      </c>
      <c r="U86" s="14">
        <v>0</v>
      </c>
      <c r="V86" s="14">
        <v>6</v>
      </c>
      <c r="W86" s="14">
        <v>33</v>
      </c>
      <c r="X86" s="14">
        <v>66</v>
      </c>
      <c r="Y86" s="14">
        <v>3.67</v>
      </c>
      <c r="Z86" s="14">
        <v>2558</v>
      </c>
      <c r="AA86" s="14">
        <v>2</v>
      </c>
    </row>
    <row r="87" spans="1:27" ht="16.5" customHeight="1" x14ac:dyDescent="0.2">
      <c r="A87" s="14" t="s">
        <v>0</v>
      </c>
      <c r="B87" s="14" t="s">
        <v>8</v>
      </c>
      <c r="C87" s="15" t="s">
        <v>384</v>
      </c>
      <c r="D87" s="16" t="s">
        <v>385</v>
      </c>
      <c r="E87" s="16" t="s">
        <v>4</v>
      </c>
      <c r="F87" s="16" t="s">
        <v>172</v>
      </c>
      <c r="G87" s="16">
        <v>2103</v>
      </c>
      <c r="H87" s="16" t="str">
        <f t="shared" si="7"/>
        <v xml:space="preserve">1 </v>
      </c>
      <c r="I87" s="16" t="str">
        <f t="shared" si="8"/>
        <v>0</v>
      </c>
      <c r="J87" s="16" t="str">
        <f t="shared" si="9"/>
        <v>3</v>
      </c>
      <c r="K87" s="16" t="str">
        <f t="shared" si="6"/>
        <v>0</v>
      </c>
      <c r="L87" s="16" t="s">
        <v>80</v>
      </c>
      <c r="M87" s="16" t="s">
        <v>176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12</v>
      </c>
      <c r="T87" s="14">
        <v>0</v>
      </c>
      <c r="U87" s="14">
        <v>0</v>
      </c>
      <c r="V87" s="14">
        <v>0</v>
      </c>
      <c r="W87" s="14">
        <v>12</v>
      </c>
      <c r="X87" s="14">
        <v>12</v>
      </c>
      <c r="Y87" s="14">
        <v>0.67</v>
      </c>
      <c r="Z87" s="14">
        <v>2558</v>
      </c>
      <c r="AA87" s="14">
        <v>2</v>
      </c>
    </row>
    <row r="88" spans="1:27" ht="16.5" customHeight="1" x14ac:dyDescent="0.2">
      <c r="A88" s="14" t="s">
        <v>0</v>
      </c>
      <c r="B88" s="14" t="s">
        <v>8</v>
      </c>
      <c r="C88" s="15" t="s">
        <v>384</v>
      </c>
      <c r="D88" s="16" t="s">
        <v>385</v>
      </c>
      <c r="E88" s="16" t="s">
        <v>4</v>
      </c>
      <c r="F88" s="16" t="s">
        <v>172</v>
      </c>
      <c r="G88" s="16">
        <v>2102</v>
      </c>
      <c r="H88" s="16" t="str">
        <f t="shared" si="7"/>
        <v xml:space="preserve">1 </v>
      </c>
      <c r="I88" s="16" t="str">
        <f t="shared" si="8"/>
        <v>0</v>
      </c>
      <c r="J88" s="16" t="str">
        <f t="shared" si="9"/>
        <v>3</v>
      </c>
      <c r="K88" s="16" t="str">
        <f t="shared" si="6"/>
        <v>0</v>
      </c>
      <c r="L88" s="16" t="s">
        <v>80</v>
      </c>
      <c r="M88" s="16" t="s">
        <v>176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11</v>
      </c>
      <c r="T88" s="14">
        <v>0</v>
      </c>
      <c r="U88" s="14">
        <v>0</v>
      </c>
      <c r="V88" s="14">
        <v>0</v>
      </c>
      <c r="W88" s="14">
        <v>11</v>
      </c>
      <c r="X88" s="14">
        <v>11</v>
      </c>
      <c r="Y88" s="14">
        <v>0.61</v>
      </c>
      <c r="Z88" s="14">
        <v>2558</v>
      </c>
      <c r="AA88" s="14">
        <v>2</v>
      </c>
    </row>
    <row r="89" spans="1:27" ht="16.5" customHeight="1" x14ac:dyDescent="0.2">
      <c r="A89" s="14" t="s">
        <v>0</v>
      </c>
      <c r="B89" s="14" t="s">
        <v>8</v>
      </c>
      <c r="C89" s="15" t="s">
        <v>384</v>
      </c>
      <c r="D89" s="16" t="s">
        <v>385</v>
      </c>
      <c r="E89" s="16" t="s">
        <v>4</v>
      </c>
      <c r="F89" s="16" t="s">
        <v>172</v>
      </c>
      <c r="G89" s="16">
        <v>2101</v>
      </c>
      <c r="H89" s="16" t="str">
        <f t="shared" si="7"/>
        <v xml:space="preserve">1 </v>
      </c>
      <c r="I89" s="16" t="str">
        <f t="shared" si="8"/>
        <v>0</v>
      </c>
      <c r="J89" s="16" t="str">
        <f t="shared" si="9"/>
        <v>3</v>
      </c>
      <c r="K89" s="16" t="str">
        <f t="shared" si="6"/>
        <v>0</v>
      </c>
      <c r="L89" s="16" t="s">
        <v>80</v>
      </c>
      <c r="M89" s="16" t="s">
        <v>176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11</v>
      </c>
      <c r="T89" s="14">
        <v>0</v>
      </c>
      <c r="U89" s="14">
        <v>0</v>
      </c>
      <c r="V89" s="14">
        <v>0</v>
      </c>
      <c r="W89" s="14">
        <v>11</v>
      </c>
      <c r="X89" s="14">
        <v>11</v>
      </c>
      <c r="Y89" s="14">
        <v>0.61</v>
      </c>
      <c r="Z89" s="14">
        <v>2558</v>
      </c>
      <c r="AA89" s="14">
        <v>2</v>
      </c>
    </row>
    <row r="90" spans="1:27" ht="16.5" customHeight="1" x14ac:dyDescent="0.2">
      <c r="A90" s="14" t="s">
        <v>0</v>
      </c>
      <c r="B90" s="14" t="s">
        <v>8</v>
      </c>
      <c r="C90" s="15" t="s">
        <v>386</v>
      </c>
      <c r="D90" s="16" t="s">
        <v>387</v>
      </c>
      <c r="E90" s="16" t="s">
        <v>4</v>
      </c>
      <c r="F90" s="16" t="s">
        <v>172</v>
      </c>
      <c r="G90" s="16">
        <v>2101</v>
      </c>
      <c r="H90" s="16" t="str">
        <f t="shared" si="7"/>
        <v xml:space="preserve">2 </v>
      </c>
      <c r="I90" s="16" t="str">
        <f t="shared" si="8"/>
        <v>0</v>
      </c>
      <c r="J90" s="16" t="str">
        <f t="shared" si="9"/>
        <v>6</v>
      </c>
      <c r="K90" s="16" t="str">
        <f t="shared" si="6"/>
        <v>0</v>
      </c>
      <c r="L90" s="16" t="s">
        <v>352</v>
      </c>
      <c r="M90" s="16" t="s">
        <v>205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34</v>
      </c>
      <c r="T90" s="14">
        <v>0</v>
      </c>
      <c r="U90" s="14">
        <v>0</v>
      </c>
      <c r="V90" s="14">
        <v>0</v>
      </c>
      <c r="W90" s="14">
        <v>34</v>
      </c>
      <c r="X90" s="14">
        <v>68</v>
      </c>
      <c r="Y90" s="14">
        <v>3.78</v>
      </c>
      <c r="Z90" s="14">
        <v>2558</v>
      </c>
      <c r="AA90" s="14">
        <v>2</v>
      </c>
    </row>
    <row r="91" spans="1:27" ht="16.5" customHeight="1" x14ac:dyDescent="0.2">
      <c r="A91" s="14" t="s">
        <v>0</v>
      </c>
      <c r="B91" s="14" t="s">
        <v>8</v>
      </c>
      <c r="C91" s="15" t="s">
        <v>388</v>
      </c>
      <c r="D91" s="16" t="s">
        <v>389</v>
      </c>
      <c r="E91" s="16" t="s">
        <v>4</v>
      </c>
      <c r="F91" s="16" t="s">
        <v>172</v>
      </c>
      <c r="G91" s="16">
        <v>2101</v>
      </c>
      <c r="H91" s="16" t="str">
        <f t="shared" si="7"/>
        <v xml:space="preserve">3 </v>
      </c>
      <c r="I91" s="16" t="str">
        <f t="shared" si="8"/>
        <v>0</v>
      </c>
      <c r="J91" s="16" t="str">
        <f t="shared" si="9"/>
        <v>9</v>
      </c>
      <c r="K91" s="16" t="str">
        <f t="shared" si="6"/>
        <v>0</v>
      </c>
      <c r="L91" s="16" t="s">
        <v>390</v>
      </c>
      <c r="M91" s="16" t="s">
        <v>185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57</v>
      </c>
      <c r="T91" s="14">
        <v>0</v>
      </c>
      <c r="U91" s="14">
        <v>0</v>
      </c>
      <c r="V91" s="14">
        <v>0</v>
      </c>
      <c r="W91" s="14">
        <v>57</v>
      </c>
      <c r="X91" s="14">
        <v>171</v>
      </c>
      <c r="Y91" s="14">
        <v>9.5</v>
      </c>
      <c r="Z91" s="14">
        <v>2558</v>
      </c>
      <c r="AA91" s="14">
        <v>2</v>
      </c>
    </row>
    <row r="92" spans="1:27" ht="16.5" customHeight="1" x14ac:dyDescent="0.2">
      <c r="C92" s="1"/>
      <c r="H92" s="2"/>
      <c r="I92" s="2"/>
      <c r="J92" s="2"/>
      <c r="K92" s="2"/>
    </row>
    <row r="93" spans="1:27" ht="16.5" customHeight="1" x14ac:dyDescent="0.2">
      <c r="A93" s="14" t="s">
        <v>239</v>
      </c>
      <c r="B93" s="14" t="s">
        <v>8</v>
      </c>
      <c r="C93" s="15" t="s">
        <v>262</v>
      </c>
      <c r="D93" s="16" t="s">
        <v>263</v>
      </c>
      <c r="E93" s="16" t="s">
        <v>4</v>
      </c>
      <c r="F93" s="16" t="s">
        <v>242</v>
      </c>
      <c r="G93" s="16">
        <v>2401</v>
      </c>
      <c r="H93" s="16" t="str">
        <f t="shared" ref="H93" si="10">LEFT(L93,2)</f>
        <v xml:space="preserve">6 </v>
      </c>
      <c r="I93" s="16" t="str">
        <f t="shared" ref="I93" si="11">MID(L93,4,1)</f>
        <v>0</v>
      </c>
      <c r="J93" s="16" t="str">
        <f>MID(L93,6,2)</f>
        <v>18</v>
      </c>
      <c r="K93" s="16" t="str">
        <f>MID(L93,9,1)</f>
        <v>0</v>
      </c>
      <c r="L93" s="16" t="s">
        <v>264</v>
      </c>
      <c r="M93" s="16" t="s">
        <v>265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3</v>
      </c>
      <c r="T93" s="14">
        <v>0</v>
      </c>
      <c r="U93" s="14">
        <v>0</v>
      </c>
      <c r="V93" s="14">
        <v>0</v>
      </c>
      <c r="W93" s="14">
        <v>3</v>
      </c>
      <c r="X93" s="14">
        <v>18</v>
      </c>
      <c r="Y93" s="14">
        <v>1.5</v>
      </c>
      <c r="Z93" s="14">
        <v>2558</v>
      </c>
      <c r="AA93" s="14">
        <v>2</v>
      </c>
    </row>
    <row r="94" spans="1:27" ht="16.5" customHeight="1" x14ac:dyDescent="0.2">
      <c r="C94" s="1"/>
      <c r="H94" s="2"/>
      <c r="I94" s="2"/>
      <c r="J94" s="2"/>
      <c r="K94" s="2"/>
    </row>
    <row r="95" spans="1:27" ht="16.5" customHeight="1" x14ac:dyDescent="0.2">
      <c r="A95" s="14" t="s">
        <v>266</v>
      </c>
      <c r="B95" s="14" t="s">
        <v>8</v>
      </c>
      <c r="C95" s="15" t="s">
        <v>391</v>
      </c>
      <c r="D95" s="16" t="s">
        <v>392</v>
      </c>
      <c r="E95" s="16" t="s">
        <v>4</v>
      </c>
      <c r="F95" s="16" t="s">
        <v>242</v>
      </c>
      <c r="G95" s="16">
        <v>2501</v>
      </c>
      <c r="H95" s="16" t="str">
        <f t="shared" ref="H95:H98" si="12">LEFT(L95,2)</f>
        <v xml:space="preserve">3 </v>
      </c>
      <c r="I95" s="16" t="str">
        <f t="shared" ref="I95:I98" si="13">MID(L95,4,1)</f>
        <v>2</v>
      </c>
      <c r="J95" s="16" t="str">
        <f t="shared" ref="J95:J97" si="14">MID(L95,6,1)</f>
        <v>2</v>
      </c>
      <c r="K95" s="16" t="str">
        <f t="shared" ref="K95:K97" si="15">MID(L95,8,1)</f>
        <v>5</v>
      </c>
      <c r="L95" s="16" t="s">
        <v>17</v>
      </c>
      <c r="M95" s="16" t="s">
        <v>248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5</v>
      </c>
      <c r="T95" s="14">
        <v>0</v>
      </c>
      <c r="U95" s="14">
        <v>0</v>
      </c>
      <c r="V95" s="14">
        <v>0</v>
      </c>
      <c r="W95" s="14">
        <v>5</v>
      </c>
      <c r="X95" s="14">
        <v>15</v>
      </c>
      <c r="Y95" s="14">
        <v>1.25</v>
      </c>
      <c r="Z95" s="14">
        <v>2558</v>
      </c>
      <c r="AA95" s="14">
        <v>2</v>
      </c>
    </row>
    <row r="96" spans="1:27" ht="16.5" customHeight="1" x14ac:dyDescent="0.2">
      <c r="A96" s="14" t="s">
        <v>266</v>
      </c>
      <c r="B96" s="14" t="s">
        <v>8</v>
      </c>
      <c r="C96" s="15" t="s">
        <v>393</v>
      </c>
      <c r="D96" s="16" t="s">
        <v>394</v>
      </c>
      <c r="E96" s="16" t="s">
        <v>4</v>
      </c>
      <c r="F96" s="16" t="s">
        <v>242</v>
      </c>
      <c r="G96" s="16">
        <v>2501</v>
      </c>
      <c r="H96" s="16" t="str">
        <f t="shared" si="12"/>
        <v xml:space="preserve">3 </v>
      </c>
      <c r="I96" s="16" t="str">
        <f t="shared" si="13"/>
        <v>3</v>
      </c>
      <c r="J96" s="16" t="str">
        <f t="shared" si="14"/>
        <v>0</v>
      </c>
      <c r="K96" s="16" t="str">
        <f t="shared" si="15"/>
        <v>6</v>
      </c>
      <c r="L96" s="16" t="s">
        <v>6</v>
      </c>
      <c r="M96" s="16" t="s">
        <v>63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5</v>
      </c>
      <c r="T96" s="14">
        <v>0</v>
      </c>
      <c r="U96" s="14">
        <v>0</v>
      </c>
      <c r="V96" s="14">
        <v>0</v>
      </c>
      <c r="W96" s="14">
        <v>5</v>
      </c>
      <c r="X96" s="14">
        <v>15</v>
      </c>
      <c r="Y96" s="14">
        <v>1.25</v>
      </c>
      <c r="Z96" s="14">
        <v>2558</v>
      </c>
      <c r="AA96" s="14">
        <v>2</v>
      </c>
    </row>
    <row r="97" spans="1:27" ht="16.5" customHeight="1" x14ac:dyDescent="0.2">
      <c r="A97" s="14" t="s">
        <v>266</v>
      </c>
      <c r="B97" s="14" t="s">
        <v>8</v>
      </c>
      <c r="C97" s="15" t="s">
        <v>395</v>
      </c>
      <c r="D97" s="16" t="s">
        <v>396</v>
      </c>
      <c r="E97" s="16" t="s">
        <v>4</v>
      </c>
      <c r="F97" s="16" t="s">
        <v>242</v>
      </c>
      <c r="G97" s="16">
        <v>2501</v>
      </c>
      <c r="H97" s="16" t="str">
        <f t="shared" si="12"/>
        <v xml:space="preserve">3 </v>
      </c>
      <c r="I97" s="16" t="str">
        <f t="shared" si="13"/>
        <v>2</v>
      </c>
      <c r="J97" s="16" t="str">
        <f t="shared" si="14"/>
        <v>2</v>
      </c>
      <c r="K97" s="16" t="str">
        <f t="shared" si="15"/>
        <v>5</v>
      </c>
      <c r="L97" s="16" t="s">
        <v>17</v>
      </c>
      <c r="M97" s="16" t="s">
        <v>397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5</v>
      </c>
      <c r="T97" s="14">
        <v>0</v>
      </c>
      <c r="U97" s="14">
        <v>0</v>
      </c>
      <c r="V97" s="14">
        <v>0</v>
      </c>
      <c r="W97" s="14">
        <v>5</v>
      </c>
      <c r="X97" s="14">
        <v>15</v>
      </c>
      <c r="Y97" s="14">
        <v>1.25</v>
      </c>
      <c r="Z97" s="14">
        <v>2558</v>
      </c>
      <c r="AA97" s="14">
        <v>2</v>
      </c>
    </row>
    <row r="98" spans="1:27" ht="16.5" customHeight="1" x14ac:dyDescent="0.2">
      <c r="A98" s="14" t="s">
        <v>266</v>
      </c>
      <c r="B98" s="14" t="s">
        <v>8</v>
      </c>
      <c r="C98" s="15" t="s">
        <v>262</v>
      </c>
      <c r="D98" s="16" t="s">
        <v>263</v>
      </c>
      <c r="E98" s="16" t="s">
        <v>4</v>
      </c>
      <c r="F98" s="16" t="s">
        <v>242</v>
      </c>
      <c r="G98" s="16">
        <v>2501</v>
      </c>
      <c r="H98" s="16" t="str">
        <f t="shared" si="12"/>
        <v xml:space="preserve">6 </v>
      </c>
      <c r="I98" s="16" t="str">
        <f t="shared" si="13"/>
        <v>0</v>
      </c>
      <c r="J98" s="16" t="str">
        <f>MID(L98,6,2)</f>
        <v>18</v>
      </c>
      <c r="K98" s="16" t="str">
        <f>MID(L98,9,1)</f>
        <v>0</v>
      </c>
      <c r="L98" s="16" t="s">
        <v>264</v>
      </c>
      <c r="M98" s="16" t="s">
        <v>265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7</v>
      </c>
      <c r="T98" s="14">
        <v>0</v>
      </c>
      <c r="U98" s="14">
        <v>0</v>
      </c>
      <c r="V98" s="14">
        <v>0</v>
      </c>
      <c r="W98" s="14">
        <v>7</v>
      </c>
      <c r="X98" s="14">
        <v>42</v>
      </c>
      <c r="Y98" s="14">
        <v>3.5</v>
      </c>
      <c r="Z98" s="14">
        <v>2558</v>
      </c>
      <c r="AA98" s="14">
        <v>2</v>
      </c>
    </row>
    <row r="99" spans="1:27" ht="16.5" customHeight="1" x14ac:dyDescent="0.2">
      <c r="C99" s="1"/>
      <c r="H99" s="2"/>
      <c r="I99" s="2"/>
      <c r="J99" s="2"/>
      <c r="K99" s="2"/>
    </row>
    <row r="100" spans="1:27" ht="16.5" customHeight="1" x14ac:dyDescent="0.2">
      <c r="C100" s="1"/>
      <c r="H100" s="2"/>
      <c r="I100" s="2"/>
      <c r="J100" s="2"/>
      <c r="K100" s="2"/>
    </row>
    <row r="101" spans="1:27" ht="16.5" customHeight="1" x14ac:dyDescent="0.2">
      <c r="C101" s="1"/>
      <c r="H101" s="2"/>
      <c r="I101" s="2"/>
      <c r="J101" s="2"/>
      <c r="K101" s="2"/>
    </row>
    <row r="102" spans="1:27" ht="16.5" customHeight="1" x14ac:dyDescent="0.2">
      <c r="C102" s="1"/>
      <c r="H102" s="2"/>
      <c r="I102" s="2"/>
      <c r="J102" s="2"/>
      <c r="K102" s="2"/>
    </row>
    <row r="103" spans="1:27" ht="16.5" customHeight="1" x14ac:dyDescent="0.2">
      <c r="C103" s="1"/>
      <c r="H103" s="2"/>
      <c r="I103" s="2"/>
      <c r="J103" s="2"/>
      <c r="K103" s="2"/>
    </row>
    <row r="104" spans="1:27" ht="16.5" customHeight="1" x14ac:dyDescent="0.2">
      <c r="C104" s="1"/>
      <c r="H104" s="2"/>
      <c r="I104" s="2"/>
      <c r="J104" s="2"/>
      <c r="K104" s="2"/>
    </row>
    <row r="105" spans="1:27" ht="16.5" customHeight="1" x14ac:dyDescent="0.2">
      <c r="C105" s="1"/>
      <c r="H105" s="2"/>
      <c r="I105" s="2"/>
      <c r="J105" s="2"/>
      <c r="K105" s="2"/>
    </row>
    <row r="106" spans="1:27" ht="16.5" customHeight="1" x14ac:dyDescent="0.2">
      <c r="C106" s="1"/>
      <c r="H106" s="2"/>
      <c r="I106" s="2"/>
      <c r="J106" s="2"/>
      <c r="K106" s="2"/>
    </row>
    <row r="107" spans="1:27" ht="16.5" customHeight="1" x14ac:dyDescent="0.2">
      <c r="C107" s="1"/>
      <c r="H107" s="2"/>
      <c r="I107" s="2"/>
      <c r="J107" s="2"/>
      <c r="K107" s="2"/>
    </row>
    <row r="108" spans="1:27" ht="16.5" customHeight="1" x14ac:dyDescent="0.2">
      <c r="C108" s="1"/>
      <c r="H108" s="2"/>
      <c r="I108" s="2"/>
      <c r="J108" s="2"/>
      <c r="K108" s="2"/>
    </row>
    <row r="109" spans="1:27" ht="16.5" customHeight="1" x14ac:dyDescent="0.2">
      <c r="C109" s="1"/>
      <c r="H109" s="2"/>
      <c r="I109" s="2"/>
      <c r="J109" s="2"/>
      <c r="K109" s="2"/>
    </row>
    <row r="110" spans="1:27" ht="16.5" customHeight="1" x14ac:dyDescent="0.2">
      <c r="C110" s="1"/>
      <c r="H110" s="2"/>
      <c r="I110" s="2"/>
      <c r="J110" s="2"/>
      <c r="K11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I1" workbookViewId="0">
      <selection activeCell="Z20" sqref="Z20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25" customFormat="1" ht="16.5" customHeight="1" x14ac:dyDescent="0.2">
      <c r="A1" s="23" t="s">
        <v>211</v>
      </c>
      <c r="B1" s="23" t="s">
        <v>212</v>
      </c>
      <c r="C1" s="23" t="s">
        <v>213</v>
      </c>
      <c r="D1" s="23" t="s">
        <v>214</v>
      </c>
      <c r="E1" s="23" t="s">
        <v>215</v>
      </c>
      <c r="F1" s="23" t="s">
        <v>216</v>
      </c>
      <c r="G1" s="24" t="s">
        <v>217</v>
      </c>
      <c r="H1" s="24" t="s">
        <v>218</v>
      </c>
      <c r="I1" s="24" t="s">
        <v>219</v>
      </c>
      <c r="J1" s="24" t="s">
        <v>220</v>
      </c>
      <c r="K1" s="24" t="s">
        <v>399</v>
      </c>
      <c r="L1" s="24" t="s">
        <v>222</v>
      </c>
      <c r="M1" s="23" t="s">
        <v>223</v>
      </c>
      <c r="N1" s="23" t="s">
        <v>224</v>
      </c>
      <c r="O1" s="23" t="s">
        <v>225</v>
      </c>
      <c r="P1" s="23" t="s">
        <v>226</v>
      </c>
      <c r="Q1" s="23" t="s">
        <v>227</v>
      </c>
      <c r="R1" s="23" t="s">
        <v>228</v>
      </c>
      <c r="S1" s="23" t="s">
        <v>229</v>
      </c>
      <c r="T1" s="23" t="s">
        <v>230</v>
      </c>
      <c r="U1" s="23" t="s">
        <v>231</v>
      </c>
      <c r="V1" s="23" t="s">
        <v>232</v>
      </c>
      <c r="W1" s="23" t="s">
        <v>233</v>
      </c>
      <c r="X1" s="23" t="s">
        <v>234</v>
      </c>
      <c r="Y1" s="23" t="s">
        <v>235</v>
      </c>
      <c r="Z1" s="23" t="s">
        <v>236</v>
      </c>
      <c r="AA1" s="23" t="s">
        <v>237</v>
      </c>
    </row>
    <row r="2" spans="1:27" ht="16.5" customHeight="1" x14ac:dyDescent="0.2">
      <c r="A2" s="20" t="s">
        <v>0</v>
      </c>
      <c r="B2" s="20" t="s">
        <v>8</v>
      </c>
      <c r="C2" s="21" t="s">
        <v>300</v>
      </c>
      <c r="D2" s="20" t="s">
        <v>301</v>
      </c>
      <c r="E2" s="20" t="s">
        <v>4</v>
      </c>
      <c r="F2" s="20" t="s">
        <v>84</v>
      </c>
      <c r="G2" s="22">
        <v>2101</v>
      </c>
      <c r="H2" s="16" t="str">
        <f t="shared" ref="H2:H8" si="0">LEFT(L2,2)</f>
        <v xml:space="preserve">3 </v>
      </c>
      <c r="I2" s="16" t="str">
        <f t="shared" ref="I2:I8" si="1">MID(L2,4,1)</f>
        <v>3</v>
      </c>
      <c r="J2" s="16" t="str">
        <f t="shared" ref="J2:J7" si="2">MID(L2,6,1)</f>
        <v>0</v>
      </c>
      <c r="K2" s="16" t="str">
        <f t="shared" ref="K2:K7" si="3">MID(L2,8,1)</f>
        <v>6</v>
      </c>
      <c r="L2" s="22" t="s">
        <v>6</v>
      </c>
      <c r="M2" s="20" t="s">
        <v>302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4</v>
      </c>
      <c r="T2" s="20">
        <v>0</v>
      </c>
      <c r="U2" s="20">
        <v>0</v>
      </c>
      <c r="V2" s="20">
        <v>0</v>
      </c>
      <c r="W2" s="20">
        <v>4</v>
      </c>
      <c r="X2" s="20">
        <v>12</v>
      </c>
      <c r="Y2" s="20">
        <v>0.67</v>
      </c>
      <c r="Z2" s="20">
        <v>2558</v>
      </c>
      <c r="AA2" s="20">
        <v>3</v>
      </c>
    </row>
    <row r="3" spans="1:27" ht="16.5" customHeight="1" x14ac:dyDescent="0.2">
      <c r="A3" s="20" t="s">
        <v>0</v>
      </c>
      <c r="B3" s="20" t="s">
        <v>8</v>
      </c>
      <c r="C3" s="21" t="s">
        <v>82</v>
      </c>
      <c r="D3" s="20" t="s">
        <v>83</v>
      </c>
      <c r="E3" s="20" t="s">
        <v>4</v>
      </c>
      <c r="F3" s="20" t="s">
        <v>84</v>
      </c>
      <c r="G3" s="22">
        <v>2101</v>
      </c>
      <c r="H3" s="16" t="str">
        <f t="shared" si="0"/>
        <v xml:space="preserve">3 </v>
      </c>
      <c r="I3" s="16" t="str">
        <f t="shared" si="1"/>
        <v>3</v>
      </c>
      <c r="J3" s="16" t="str">
        <f t="shared" si="2"/>
        <v>0</v>
      </c>
      <c r="K3" s="16" t="str">
        <f t="shared" si="3"/>
        <v>6</v>
      </c>
      <c r="L3" s="22" t="s">
        <v>6</v>
      </c>
      <c r="M3" s="20" t="s">
        <v>85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4</v>
      </c>
      <c r="T3" s="20">
        <v>0</v>
      </c>
      <c r="U3" s="20">
        <v>0</v>
      </c>
      <c r="V3" s="20">
        <v>0</v>
      </c>
      <c r="W3" s="20">
        <v>4</v>
      </c>
      <c r="X3" s="20">
        <v>12</v>
      </c>
      <c r="Y3" s="20">
        <v>0.67</v>
      </c>
      <c r="Z3" s="20">
        <v>2558</v>
      </c>
      <c r="AA3" s="20">
        <v>3</v>
      </c>
    </row>
    <row r="4" spans="1:27" ht="16.5" customHeight="1" x14ac:dyDescent="0.2">
      <c r="A4" s="20" t="s">
        <v>0</v>
      </c>
      <c r="B4" s="20" t="s">
        <v>8</v>
      </c>
      <c r="C4" s="21" t="s">
        <v>308</v>
      </c>
      <c r="D4" s="20" t="s">
        <v>309</v>
      </c>
      <c r="E4" s="20" t="s">
        <v>4</v>
      </c>
      <c r="F4" s="20" t="s">
        <v>84</v>
      </c>
      <c r="G4" s="22">
        <v>2101</v>
      </c>
      <c r="H4" s="16" t="str">
        <f t="shared" si="0"/>
        <v xml:space="preserve">2 </v>
      </c>
      <c r="I4" s="16" t="str">
        <f t="shared" si="1"/>
        <v>2</v>
      </c>
      <c r="J4" s="16" t="str">
        <f t="shared" si="2"/>
        <v>0</v>
      </c>
      <c r="K4" s="16" t="str">
        <f t="shared" si="3"/>
        <v>4</v>
      </c>
      <c r="L4" s="22" t="s">
        <v>13</v>
      </c>
      <c r="M4" s="20" t="s">
        <v>85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1</v>
      </c>
      <c r="T4" s="20">
        <v>0</v>
      </c>
      <c r="U4" s="20">
        <v>0</v>
      </c>
      <c r="V4" s="20">
        <v>0</v>
      </c>
      <c r="W4" s="20">
        <v>1</v>
      </c>
      <c r="X4" s="20">
        <v>2</v>
      </c>
      <c r="Y4" s="20">
        <v>0.11</v>
      </c>
      <c r="Z4" s="20">
        <v>2558</v>
      </c>
      <c r="AA4" s="20">
        <v>3</v>
      </c>
    </row>
    <row r="5" spans="1:27" ht="16.5" customHeight="1" x14ac:dyDescent="0.2">
      <c r="A5" s="20" t="s">
        <v>0</v>
      </c>
      <c r="B5" s="20" t="s">
        <v>8</v>
      </c>
      <c r="C5" s="21" t="s">
        <v>323</v>
      </c>
      <c r="D5" s="20" t="s">
        <v>324</v>
      </c>
      <c r="E5" s="20" t="s">
        <v>4</v>
      </c>
      <c r="F5" s="20" t="s">
        <v>84</v>
      </c>
      <c r="G5" s="22">
        <v>2101</v>
      </c>
      <c r="H5" s="16" t="str">
        <f t="shared" si="0"/>
        <v xml:space="preserve">6 </v>
      </c>
      <c r="I5" s="16" t="str">
        <f t="shared" si="1"/>
        <v>0</v>
      </c>
      <c r="J5" s="16" t="str">
        <f>MID(L5,6,2)</f>
        <v>18</v>
      </c>
      <c r="K5" s="16" t="str">
        <f>MID(L5,9,1)</f>
        <v>0</v>
      </c>
      <c r="L5" s="22" t="s">
        <v>264</v>
      </c>
      <c r="M5" s="20" t="s">
        <v>124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3</v>
      </c>
      <c r="T5" s="20">
        <v>0</v>
      </c>
      <c r="U5" s="20">
        <v>0</v>
      </c>
      <c r="V5" s="20">
        <v>0</v>
      </c>
      <c r="W5" s="20">
        <v>3</v>
      </c>
      <c r="X5" s="20">
        <v>18</v>
      </c>
      <c r="Y5" s="20">
        <v>1</v>
      </c>
      <c r="Z5" s="20">
        <v>2558</v>
      </c>
      <c r="AA5" s="20">
        <v>3</v>
      </c>
    </row>
    <row r="6" spans="1:27" ht="16.5" customHeight="1" x14ac:dyDescent="0.2">
      <c r="A6" s="20" t="s">
        <v>0</v>
      </c>
      <c r="B6" s="20" t="s">
        <v>8</v>
      </c>
      <c r="C6" s="21" t="s">
        <v>125</v>
      </c>
      <c r="D6" s="20" t="s">
        <v>126</v>
      </c>
      <c r="E6" s="20" t="s">
        <v>4</v>
      </c>
      <c r="F6" s="20" t="s">
        <v>127</v>
      </c>
      <c r="G6" s="22">
        <v>2101</v>
      </c>
      <c r="H6" s="16" t="str">
        <f t="shared" si="0"/>
        <v xml:space="preserve">2 </v>
      </c>
      <c r="I6" s="16" t="str">
        <f t="shared" si="1"/>
        <v>1</v>
      </c>
      <c r="J6" s="16" t="str">
        <f t="shared" si="2"/>
        <v>2</v>
      </c>
      <c r="K6" s="16" t="str">
        <f t="shared" si="3"/>
        <v>3</v>
      </c>
      <c r="L6" s="22" t="s">
        <v>24</v>
      </c>
      <c r="M6" s="20" t="s">
        <v>128</v>
      </c>
      <c r="N6" s="20">
        <v>0</v>
      </c>
      <c r="O6" s="20">
        <v>0</v>
      </c>
      <c r="P6" s="20">
        <v>0</v>
      </c>
      <c r="Q6" s="20">
        <v>0</v>
      </c>
      <c r="R6" s="20">
        <v>3</v>
      </c>
      <c r="S6" s="20">
        <v>1</v>
      </c>
      <c r="T6" s="20">
        <v>0</v>
      </c>
      <c r="U6" s="20">
        <v>0</v>
      </c>
      <c r="V6" s="20">
        <v>5</v>
      </c>
      <c r="W6" s="20">
        <v>9</v>
      </c>
      <c r="X6" s="20">
        <v>18</v>
      </c>
      <c r="Y6" s="20">
        <v>1</v>
      </c>
      <c r="Z6" s="20">
        <v>2558</v>
      </c>
      <c r="AA6" s="20">
        <v>3</v>
      </c>
    </row>
    <row r="7" spans="1:27" ht="16.5" customHeight="1" x14ac:dyDescent="0.2">
      <c r="A7" s="20" t="s">
        <v>0</v>
      </c>
      <c r="B7" s="20" t="s">
        <v>8</v>
      </c>
      <c r="C7" s="21" t="s">
        <v>350</v>
      </c>
      <c r="D7" s="20" t="s">
        <v>351</v>
      </c>
      <c r="E7" s="20" t="s">
        <v>4</v>
      </c>
      <c r="F7" s="20" t="s">
        <v>127</v>
      </c>
      <c r="G7" s="22">
        <v>2101</v>
      </c>
      <c r="H7" s="16" t="str">
        <f t="shared" si="0"/>
        <v xml:space="preserve">2 </v>
      </c>
      <c r="I7" s="16" t="str">
        <f t="shared" si="1"/>
        <v>0</v>
      </c>
      <c r="J7" s="16" t="str">
        <f t="shared" si="2"/>
        <v>6</v>
      </c>
      <c r="K7" s="16" t="str">
        <f t="shared" si="3"/>
        <v>0</v>
      </c>
      <c r="L7" s="22" t="s">
        <v>352</v>
      </c>
      <c r="M7" s="20" t="s">
        <v>398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1</v>
      </c>
      <c r="T7" s="20">
        <v>0</v>
      </c>
      <c r="U7" s="20">
        <v>0</v>
      </c>
      <c r="V7" s="20">
        <v>0</v>
      </c>
      <c r="W7" s="20">
        <v>1</v>
      </c>
      <c r="X7" s="20">
        <v>2</v>
      </c>
      <c r="Y7" s="20">
        <v>0.11</v>
      </c>
      <c r="Z7" s="20">
        <v>2558</v>
      </c>
      <c r="AA7" s="20">
        <v>3</v>
      </c>
    </row>
    <row r="8" spans="1:27" ht="16.5" customHeight="1" x14ac:dyDescent="0.2">
      <c r="A8" s="20" t="s">
        <v>0</v>
      </c>
      <c r="B8" s="20" t="s">
        <v>8</v>
      </c>
      <c r="C8" s="21" t="s">
        <v>354</v>
      </c>
      <c r="D8" s="20" t="s">
        <v>355</v>
      </c>
      <c r="E8" s="20" t="s">
        <v>4</v>
      </c>
      <c r="F8" s="20" t="s">
        <v>127</v>
      </c>
      <c r="G8" s="22">
        <v>2101</v>
      </c>
      <c r="H8" s="16" t="str">
        <f t="shared" si="0"/>
        <v xml:space="preserve">4 </v>
      </c>
      <c r="I8" s="16" t="str">
        <f t="shared" si="1"/>
        <v>0</v>
      </c>
      <c r="J8" s="16" t="str">
        <f>MID(L8,6,2)</f>
        <v>12</v>
      </c>
      <c r="K8" s="16" t="str">
        <f>MID(L8,9,1)</f>
        <v>0</v>
      </c>
      <c r="L8" s="22" t="s">
        <v>356</v>
      </c>
      <c r="M8" s="20" t="s">
        <v>398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1</v>
      </c>
      <c r="T8" s="20">
        <v>0</v>
      </c>
      <c r="U8" s="20">
        <v>0</v>
      </c>
      <c r="V8" s="20">
        <v>0</v>
      </c>
      <c r="W8" s="20">
        <v>1</v>
      </c>
      <c r="X8" s="20">
        <v>4</v>
      </c>
      <c r="Y8" s="20">
        <v>0.22</v>
      </c>
      <c r="Z8" s="20">
        <v>2558</v>
      </c>
      <c r="AA8" s="20">
        <v>3</v>
      </c>
    </row>
    <row r="9" spans="1:27" ht="16.5" customHeight="1" x14ac:dyDescent="0.2">
      <c r="C9" s="1"/>
    </row>
    <row r="10" spans="1:27" ht="16.5" customHeight="1" x14ac:dyDescent="0.2">
      <c r="A10" s="20" t="s">
        <v>266</v>
      </c>
      <c r="B10" s="20" t="s">
        <v>8</v>
      </c>
      <c r="C10" s="21" t="s">
        <v>251</v>
      </c>
      <c r="D10" s="20" t="s">
        <v>252</v>
      </c>
      <c r="E10" s="20" t="s">
        <v>4</v>
      </c>
      <c r="F10" s="20" t="s">
        <v>242</v>
      </c>
      <c r="G10" s="22">
        <v>2501</v>
      </c>
      <c r="H10" s="16" t="str">
        <f t="shared" ref="H10:H11" si="4">LEFT(L10,2)</f>
        <v xml:space="preserve">3 </v>
      </c>
      <c r="I10" s="16" t="str">
        <f t="shared" ref="I10:I11" si="5">MID(L10,4,1)</f>
        <v>2</v>
      </c>
      <c r="J10" s="16" t="str">
        <f t="shared" ref="J10:J11" si="6">MID(L10,6,1)</f>
        <v>2</v>
      </c>
      <c r="K10" s="16" t="str">
        <f t="shared" ref="K10:K11" si="7">MID(L10,8,1)</f>
        <v>5</v>
      </c>
      <c r="L10" s="22" t="s">
        <v>17</v>
      </c>
      <c r="M10" s="20" t="s">
        <v>253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4</v>
      </c>
      <c r="T10" s="20">
        <v>0</v>
      </c>
      <c r="U10" s="20">
        <v>0</v>
      </c>
      <c r="V10" s="20">
        <v>0</v>
      </c>
      <c r="W10" s="20">
        <v>4</v>
      </c>
      <c r="X10" s="20">
        <v>12</v>
      </c>
      <c r="Y10" s="20">
        <v>1</v>
      </c>
      <c r="Z10" s="20">
        <v>2558</v>
      </c>
      <c r="AA10" s="20">
        <v>3</v>
      </c>
    </row>
    <row r="11" spans="1:27" ht="16.5" customHeight="1" x14ac:dyDescent="0.2">
      <c r="A11" s="20" t="s">
        <v>266</v>
      </c>
      <c r="B11" s="20" t="s">
        <v>8</v>
      </c>
      <c r="C11" s="21" t="s">
        <v>257</v>
      </c>
      <c r="D11" s="20" t="s">
        <v>258</v>
      </c>
      <c r="E11" s="20" t="s">
        <v>4</v>
      </c>
      <c r="F11" s="20" t="s">
        <v>242</v>
      </c>
      <c r="G11" s="22">
        <v>2501</v>
      </c>
      <c r="H11" s="16" t="str">
        <f t="shared" si="4"/>
        <v xml:space="preserve">3 </v>
      </c>
      <c r="I11" s="16" t="str">
        <f t="shared" si="5"/>
        <v>2</v>
      </c>
      <c r="J11" s="16" t="str">
        <f t="shared" si="6"/>
        <v>2</v>
      </c>
      <c r="K11" s="16" t="str">
        <f t="shared" si="7"/>
        <v>5</v>
      </c>
      <c r="L11" s="22" t="s">
        <v>17</v>
      </c>
      <c r="M11" s="20" t="s">
        <v>42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4</v>
      </c>
      <c r="T11" s="20">
        <v>0</v>
      </c>
      <c r="U11" s="20">
        <v>0</v>
      </c>
      <c r="V11" s="20">
        <v>0</v>
      </c>
      <c r="W11" s="20">
        <v>4</v>
      </c>
      <c r="X11" s="20">
        <v>12</v>
      </c>
      <c r="Y11" s="20">
        <v>1</v>
      </c>
      <c r="Z11" s="20">
        <v>2558</v>
      </c>
      <c r="AA11" s="20">
        <v>3</v>
      </c>
    </row>
    <row r="12" spans="1:27" ht="16.5" customHeight="1" x14ac:dyDescent="0.2">
      <c r="C12" s="1"/>
    </row>
    <row r="13" spans="1:27" ht="16.5" customHeight="1" x14ac:dyDescent="0.2">
      <c r="C13" s="1"/>
    </row>
    <row r="14" spans="1:27" ht="16.5" customHeight="1" x14ac:dyDescent="0.2">
      <c r="C14" s="1"/>
    </row>
    <row r="15" spans="1:27" ht="16.5" customHeight="1" x14ac:dyDescent="0.2">
      <c r="C15" s="1"/>
    </row>
    <row r="16" spans="1:27" ht="16.5" customHeight="1" x14ac:dyDescent="0.2">
      <c r="C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ภาคเรียนที่_1_2558</vt:lpstr>
      <vt:lpstr>ภาคเรียนที่_2_2558</vt:lpstr>
      <vt:lpstr>ภาคฤดูร้อน_2558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2018-11-05T09:22:37Z</dcterms:created>
  <dcterms:modified xsi:type="dcterms:W3CDTF">2018-11-07T06:32:38Z</dcterms:modified>
</cp:coreProperties>
</file>