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FTES_2560\ข้อมูลประกอบคำนวณ_FTES\ปีการศึกษา_2560\"/>
    </mc:Choice>
  </mc:AlternateContent>
  <bookViews>
    <workbookView xWindow="0" yWindow="0" windowWidth="21600" windowHeight="9750" activeTab="2"/>
  </bookViews>
  <sheets>
    <sheet name="ภาคเรียนที่_1_2560" sheetId="1" r:id="rId1"/>
    <sheet name="ภาคเรียนที่_2_2560" sheetId="2" r:id="rId2"/>
    <sheet name="ภาคฤดูร้อน_256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3" l="1"/>
  <c r="J15" i="3"/>
  <c r="I15" i="3"/>
  <c r="H15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2" i="3"/>
  <c r="J2" i="3"/>
  <c r="I2" i="3"/>
  <c r="H2" i="3"/>
  <c r="H11" i="2" l="1"/>
  <c r="I11" i="2"/>
  <c r="J11" i="2"/>
  <c r="K11" i="2"/>
  <c r="H7" i="2"/>
  <c r="I7" i="2"/>
  <c r="J7" i="2"/>
  <c r="K7" i="2"/>
  <c r="H8" i="2"/>
  <c r="I8" i="2"/>
  <c r="J8" i="2"/>
  <c r="K8" i="2"/>
  <c r="H2" i="2"/>
  <c r="I2" i="2"/>
  <c r="J2" i="2"/>
  <c r="K2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0" i="2"/>
  <c r="J20" i="2"/>
  <c r="I20" i="2"/>
  <c r="H20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0" i="2"/>
  <c r="J10" i="2"/>
  <c r="I10" i="2"/>
  <c r="H10" i="2"/>
  <c r="K9" i="2"/>
  <c r="J9" i="2"/>
  <c r="I9" i="2"/>
  <c r="H9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K95" i="1" l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0" i="1"/>
  <c r="J20" i="1"/>
  <c r="I20" i="1"/>
  <c r="H20" i="1"/>
  <c r="K19" i="1"/>
  <c r="J19" i="1"/>
  <c r="I19" i="1"/>
  <c r="H19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<sst xmlns="http://schemas.openxmlformats.org/spreadsheetml/2006/main" count="1560" uniqueCount="381">
  <si>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</si>
  <si>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</si>
  <si>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</si>
  <si>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</si>
  <si>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</si>
  <si>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</si>
  <si>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</si>
  <si>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</si>
  <si>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</si>
  <si>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</si>
  <si>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</si>
  <si>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</si>
  <si>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</si>
  <si>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</si>
  <si>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</si>
  <si>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</si>
  <si>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</si>
  <si>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</si>
  <si>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</si>
  <si>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</si>
  <si>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</si>
  <si>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</si>
  <si>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</si>
  <si>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</si>
  <si>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</si>
  <si>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</si>
  <si>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</si>
  <si>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</si>
  <si>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</si>
  <si>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</si>
  <si>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</si>
  <si>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</si>
  <si>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>0000161</t>
  </si>
  <si>
    <t>คุณภาพชีวิต</t>
  </si>
  <si>
    <t>กฤษณา เฉลียวศักดิ์,กัญจนี พลอินทร์,ธนวรรณ บัวเจริญ,วณิภา ทับเที่ยง,วัลลภา เชยบัวแก้ว  คชภักดี,วิวัฒน์ ฤทธิมา</t>
  </si>
  <si>
    <t>0000162</t>
  </si>
  <si>
    <t>สิ่งแวดล้อมกับการดำเนินชีวิต</t>
  </si>
  <si>
    <t>กรกนก อุบลชลเขต,พิมพ์ชนา ฮกทา,วิกาญดา ทองเนื้อแข็ง,ศิริลักษณ์ ช่วยพนัง,สุดสาคร สิงห์ทอง</t>
  </si>
  <si>
    <t>นันทรัตน์ พฤกษาพิทักษ์,ปิยาภรณ์ ภาษิตกุล,พีรนาฏ คิดดี,อรสา อนันต์,อานุช คีรีรัฐนิคม</t>
  </si>
  <si>
    <t>นันทิดา สุธรรมวงศ์,นิรมล จันทรชาติ,สรพงค์ เบญจศรี,สุนิสา คงประสิทธิ์,อุษา อ้นทอง</t>
  </si>
  <si>
    <t>นันทิดา สุธรรมวงศ์,นิรมล จันทรชาติ,สรพงค์ เบญจศรี,สุนิสา คงประสิทธิ์,สุปาณี เลี้ยงพรพรรณ</t>
  </si>
  <si>
    <t>2 (2-0-4)</t>
  </si>
  <si>
    <t>0000167</t>
  </si>
  <si>
    <t>อาหารเพื่อชีวิตและความงาม</t>
  </si>
  <si>
    <t>ถาวร จันทโชติ,ธิดารัตน์ คูหาพงศ์,พณัฐ กิตติพัฒนบวร,พรพิมล มะยะเฉียว,รชนิภาส  สุแก้ว สมัครธำรงไทย,รสวันต์ อินทรศิริสวัสดิ์,รัทรดา เทพประดิษฐ์,วิไลลักษณ์ กล่อมพงษ์,สรรพสิทธิ์ กล่อมเกล้า,อมรรัตน์ ถนนแก้ว</t>
  </si>
  <si>
    <t>ถาวร จันทโชติ,ธิดารัตน์ จุทอง,พณัฐ กิตติพัฒนบวร,พรพิมล มะยะเฉียว,รชนิภาส  สุแก้ว สมัครธำรงไทย,รสวันต์ อินทรศิริสวัสดิ์,รัทรดา เทพประดิษฐ์,วิไลลักษณ์ กล่อมพงษ์,สรรพสิทธิ์ กล่อมเกล้า,อมรรัตน์ ถนนแก้ว</t>
  </si>
  <si>
    <t>0000264</t>
  </si>
  <si>
    <t>เศรษฐศาสตร์และการจัดการ</t>
  </si>
  <si>
    <t>พัทลุง</t>
  </si>
  <si>
    <t>ธนวรรณ บัวเจริญ,วณิภา ทับเที่ยง,วัลลภา เชยบัวแก้ว  คชภักดี,วิวัฒน์ ฤทธิมา,ศรีสุดา วนาลีสิน</t>
  </si>
  <si>
    <t>กนกพร สังขรักษ์,กรกนก อุบลชลเขต,พีรนาฏ คิดดี,วิกาญดา ทองเนื้อแข็ง,ศิริลักษณ์ ช่วยพนัง,สุดสาคร สิงห์ทอง,อรสา อนันต์</t>
  </si>
  <si>
    <t>นันทรัตน์ พฤกษาพิทักษ์,นันทิดา สุธรรมวงศ์,นิรมล จันทรชาติ,สรพงค์ เบญจศรี,สุนิสา คงประสิทธิ์,อานุช คีรีรัฐนิคม</t>
  </si>
  <si>
    <t>ปุรวิชญ์ พิทยาภินันท์,อนิวัช แก้วจำนงค์</t>
  </si>
  <si>
    <t>3 (2-3-4)</t>
  </si>
  <si>
    <t>สัมมนา</t>
  </si>
  <si>
    <t>3 (0-9-0)</t>
  </si>
  <si>
    <t>4 (0-12-0)</t>
  </si>
  <si>
    <t>0000151</t>
  </si>
  <si>
    <t>วิทยาศาสตร์และเทคโนโลยีเพื่อชีวิต</t>
  </si>
  <si>
    <t>คณะวิทยาศาสตร์</t>
  </si>
  <si>
    <t>ศึกษาทั่วไป (สังกัดวิทยาศาสตร์และเทคโนโลยีและการพัฒนาชุมชน)</t>
  </si>
  <si>
    <t>ARR ,อรุณรัศมิ์ วณิชชานนท์</t>
  </si>
  <si>
    <t>1 (0-2-1)</t>
  </si>
  <si>
    <t>1 (0-3-0)</t>
  </si>
  <si>
    <t>2 (1-3-2)</t>
  </si>
  <si>
    <t>กนกพร สังขรักษ์,พีรนาฏ คิดดี,สุนิสา คงประสิทธิ์,อาจารี นาโค,อานุช คีรีรัฐนิคม</t>
  </si>
  <si>
    <t>คณะเทคโนโลยีและการพัฒนาชุมชน</t>
  </si>
  <si>
    <t>สัตวศาสตร์</t>
  </si>
  <si>
    <t>สรพงค์ เบญจศรี</t>
  </si>
  <si>
    <t>0402111</t>
  </si>
  <si>
    <t>การผลิตสัตว์เบื้องต้น</t>
  </si>
  <si>
    <t>กำชัย ตันติกาพงศ์,วิศาล อดทน,สุรศักดิ์ คชภักดี,อัจฉรัตน์ สุวรรณภักดี,อาภรณ์ ส่งแสง</t>
  </si>
  <si>
    <t>วิศาล อดทน</t>
  </si>
  <si>
    <t>0402281</t>
  </si>
  <si>
    <t>เศรษฐศาสตร์การเกษตรเบื้องต้น</t>
  </si>
  <si>
    <t>ปุรวิชญ์ พิทยาภินันท์</t>
  </si>
  <si>
    <t>0402311</t>
  </si>
  <si>
    <t>ระบบการผลิตและการจัดการโคเนื้อ</t>
  </si>
  <si>
    <t>สุชาติ สุขสถิตย์</t>
  </si>
  <si>
    <t>0402312</t>
  </si>
  <si>
    <t>ระบบการผลิตและการจัดการโคนม</t>
  </si>
  <si>
    <t>สุรศักดิ์ คชภักดี</t>
  </si>
  <si>
    <t>0402341</t>
  </si>
  <si>
    <t>กายวิภาคและสรีรวิทยาของสัตว์</t>
  </si>
  <si>
    <t>อัจฉรัตน์ สุวรรณภักดี</t>
  </si>
  <si>
    <t>0402342</t>
  </si>
  <si>
    <t>ปฏิบัติการกายวิภาคและสรีรวิทยาของสัตว์</t>
  </si>
  <si>
    <t>0402351</t>
  </si>
  <si>
    <t>การปรับปรุงพันธุ์สัตว์</t>
  </si>
  <si>
    <t>0402372</t>
  </si>
  <si>
    <t>หลักวิทยาศาสตร์น้ำนม</t>
  </si>
  <si>
    <t>0402381</t>
  </si>
  <si>
    <t>เทคโนโลยีสารสนเทศทางการเกษตร</t>
  </si>
  <si>
    <t>0402382</t>
  </si>
  <si>
    <t>การวางแผนการทดลอง</t>
  </si>
  <si>
    <t>0402384</t>
  </si>
  <si>
    <t>การจัดการและการอนุรักษ์สัตว์ป่า</t>
  </si>
  <si>
    <t>0402385</t>
  </si>
  <si>
    <t>ปศุสัตว์และสิ่งแวดล้อม</t>
  </si>
  <si>
    <t>อาภรณ์ ส่งแสง</t>
  </si>
  <si>
    <t>0402393</t>
  </si>
  <si>
    <t>ฝึกงานสัตวศาสตร์เฉพาะด้าน</t>
  </si>
  <si>
    <t>0402412</t>
  </si>
  <si>
    <t>ระบบการผลิตและการจัดการสัตว์ปีก</t>
  </si>
  <si>
    <t>0402413</t>
  </si>
  <si>
    <t>การจัดการและการวางแผนธุรกิจฟาร์ม</t>
  </si>
  <si>
    <t>กำชัย ตันติกาพงศ์</t>
  </si>
  <si>
    <t>0402431</t>
  </si>
  <si>
    <t>อาหารและการให้อาหารสัตว์</t>
  </si>
  <si>
    <t>0402491</t>
  </si>
  <si>
    <t>0402492</t>
  </si>
  <si>
    <t>ปัญหาพิเศษ</t>
  </si>
  <si>
    <t>0402494</t>
  </si>
  <si>
    <t>เตรียมความพร้อมสหกิจศึกษา</t>
  </si>
  <si>
    <t>0403251</t>
  </si>
  <si>
    <t>ปฐพีวิทยาเบื้องต้น</t>
  </si>
  <si>
    <t>พืชศาสตร์</t>
  </si>
  <si>
    <t>อนิศรา เพ็ญสุข  ติ๊บแก้ว</t>
  </si>
  <si>
    <t>0403271</t>
  </si>
  <si>
    <t>การผลิตพืชเบื้องต้น</t>
  </si>
  <si>
    <t>เกษตรศาสตร์</t>
  </si>
  <si>
    <t>นันทิยา พนมจันทร์,ปริศนา วงค์ล้อม,สมัคร แก้วสุกแสง,สรพงค์ เบญจศรี,อนิศรา เพ็ญสุข  ติ๊บแก้ว,อุไรวรรณ ทองแกมแก้ว</t>
  </si>
  <si>
    <t>0403272</t>
  </si>
  <si>
    <t>การอารักขาพืชเบื้องต้น</t>
  </si>
  <si>
    <t>ปริศนา วงค์ล้อม</t>
  </si>
  <si>
    <t>0403301</t>
  </si>
  <si>
    <t>สถิติสำหรับการวิจัยทางพืชศาสตร์</t>
  </si>
  <si>
    <t>0403322</t>
  </si>
  <si>
    <t>ผักเศรษฐกิจ</t>
  </si>
  <si>
    <t>0403331</t>
  </si>
  <si>
    <t>สรีรวิทยาเพื่อการผลิตพืช</t>
  </si>
  <si>
    <t>อุไรวรรณ ทองแกมแก้ว</t>
  </si>
  <si>
    <t>0403341</t>
  </si>
  <si>
    <t>กีฏวิทยาเบื้องต้น</t>
  </si>
  <si>
    <t>0403342</t>
  </si>
  <si>
    <t>โรคพืชวิทยาเบื้องต้น</t>
  </si>
  <si>
    <t>0403371</t>
  </si>
  <si>
    <t>อุตุนิยมวิทยาทางการเกษตร</t>
  </si>
  <si>
    <t>นันทิยา พนมจันทร์,สรพงค์ เบญจศรี,อุไรวรรณ ทองแกมแก้ว</t>
  </si>
  <si>
    <t>นันทิยา พนมจันทร์</t>
  </si>
  <si>
    <t>0403391</t>
  </si>
  <si>
    <t>ธุรกิจการเกษตร</t>
  </si>
  <si>
    <t>นันทิยา พนมจันทร์,ปุรวิชญ์ พิทยาภินันท์</t>
  </si>
  <si>
    <t>0403422</t>
  </si>
  <si>
    <t>ไม้ดอกไม้ประดับ</t>
  </si>
  <si>
    <t>เทคโนโลยีการผลิตพืช</t>
  </si>
  <si>
    <t>สมัคร แก้วสุกแสง</t>
  </si>
  <si>
    <t>0403452</t>
  </si>
  <si>
    <t>เทคนิคการใช้และการอนุรักษ์ ดิน ปุ๋ย น้ำ</t>
  </si>
  <si>
    <t>0403461</t>
  </si>
  <si>
    <t>เทคโนโลยีชีวภาพสำหรับการผลิตพืช</t>
  </si>
  <si>
    <t>ปริศนา วงค์ล้อม,สมัคร แก้วสุกแสง,สรพงค์ เบญจศรี</t>
  </si>
  <si>
    <t>0403481</t>
  </si>
  <si>
    <t>0403491</t>
  </si>
  <si>
    <t>ธุรกิจเมล็ดพันธุ์</t>
  </si>
  <si>
    <t>0403492</t>
  </si>
  <si>
    <t>ส่งเสริมการเกษตร</t>
  </si>
  <si>
    <t>0404311</t>
  </si>
  <si>
    <t>เคมีอาหาร 1</t>
  </si>
  <si>
    <t>วิทยาศาสตร์และเทคโนโลยีอาหาร</t>
  </si>
  <si>
    <t>ถาวร จันทโชติ,สรรพสิทธิ์ กล่อมเกล้า</t>
  </si>
  <si>
    <t>0404312</t>
  </si>
  <si>
    <t>หลักการวิเคราะห์อาหาร</t>
  </si>
  <si>
    <t>สรรพสิทธิ์ กล่อมเกล้า</t>
  </si>
  <si>
    <t>0404321</t>
  </si>
  <si>
    <t>เทคโนโลยีชีวภาพอาหาร</t>
  </si>
  <si>
    <t>ชลทิศา สุขเกษม,ธิดารัตน์ จุทอง,วิไลลักษณ์ กล่อมพงษ์</t>
  </si>
  <si>
    <t>0404331</t>
  </si>
  <si>
    <t>การแปรรูปอาหาร 2</t>
  </si>
  <si>
    <t>ถาวร จันทโชติ,พณัฐ กิตติพัฒนบวร,อมรรัตน์ ถนนแก้ว</t>
  </si>
  <si>
    <t>0404341</t>
  </si>
  <si>
    <t>วิศวกรรมอาหาร 2</t>
  </si>
  <si>
    <t>พรพิมล มะยะเฉียว</t>
  </si>
  <si>
    <t>0404342</t>
  </si>
  <si>
    <t>ปฏิบัติการวิศวกรรมอาหาร</t>
  </si>
  <si>
    <t>0404351</t>
  </si>
  <si>
    <t>การควบคุมคุณภาพอาหารและการประเมินทางประสาทสัมผัส</t>
  </si>
  <si>
    <t>รัทรดา เทพประดิษฐ์,วิไลลักษณ์ กล่อมพงษ์</t>
  </si>
  <si>
    <t>0404352</t>
  </si>
  <si>
    <t>สุขาภิบาลและการจัดการสภาพแวดล้อมในโรงงานอาหาร</t>
  </si>
  <si>
    <t>ชลทิศา สุขเกษม,ธิดารัตน์ จุทอง</t>
  </si>
  <si>
    <t>0404371</t>
  </si>
  <si>
    <t>การวางแผนการทดลองด้านอุตสาหกรรมอาหาร</t>
  </si>
  <si>
    <t>รชนิภาส  สุแก้ว สมัครธำรงไทย,รสวันต์ อินทรศิริสวัสดิ์,รัทรดา เทพประดิษฐ์</t>
  </si>
  <si>
    <t>0404431</t>
  </si>
  <si>
    <t>การออกแบบโรงงานผลิตอาหาร</t>
  </si>
  <si>
    <t>ชลทิศา สุขเกษม</t>
  </si>
  <si>
    <t>0404432</t>
  </si>
  <si>
    <t>เทคโนโลยีผลิตภัณฑ์ผักและผลไม้</t>
  </si>
  <si>
    <t>พรพิมล มะยะเฉียว,วิไลลักษณ์ กล่อมพงษ์</t>
  </si>
  <si>
    <t>0404435</t>
  </si>
  <si>
    <t>เทคโนโลยีผลิตภัณฑ์ขนมอบ</t>
  </si>
  <si>
    <t>ถาวร จันทโชติ</t>
  </si>
  <si>
    <t>0404438</t>
  </si>
  <si>
    <t>เทคโนโลยีและภูมิปัญญาท้องถิ่นด้านอาหาร</t>
  </si>
  <si>
    <t>อมรรัตน์ ถนนแก้ว</t>
  </si>
  <si>
    <t>0404461</t>
  </si>
  <si>
    <t>การตลาดและแผนธุรกิจสำหรับผู้ประกอบการ</t>
  </si>
  <si>
    <t>ชลทิศา สุขเกษม,รชนิภาส  สุแก้ว สมัครธำรงไทย</t>
  </si>
  <si>
    <t>0404471</t>
  </si>
  <si>
    <t>ธิดารัตน์ จุทอง</t>
  </si>
  <si>
    <t>0404481</t>
  </si>
  <si>
    <t>ฝึกงานทางอุตสาหกรรมอาหาร</t>
  </si>
  <si>
    <t>0406191</t>
  </si>
  <si>
    <t>จริยธรรมกับการพัฒนาชุมชนเกษตรกรรม</t>
  </si>
  <si>
    <t>เทคโนโลยีการเกษตรและการพัฒนาชุมชน</t>
  </si>
  <si>
    <t>1 (1-0-2)</t>
  </si>
  <si>
    <t>0406241</t>
  </si>
  <si>
    <t>หลักการพัฒนาชุมชน</t>
  </si>
  <si>
    <t>เชิดศักดิ์ เกื้อรักษ์</t>
  </si>
  <si>
    <t>0406301</t>
  </si>
  <si>
    <t>การจัดการทรัพยากรเกษตรและสิ่งแวดล้อม</t>
  </si>
  <si>
    <t>0406331</t>
  </si>
  <si>
    <t>เทคโนโลยีการแปรรูปผลผลิตทางการเกษตร</t>
  </si>
  <si>
    <t>0406341</t>
  </si>
  <si>
    <t>การพัฒนาประชากรและชุมชนเกษตร</t>
  </si>
  <si>
    <t>0406361</t>
  </si>
  <si>
    <t>การสื่อสารและการผลิตสื่อด้านการเกษตร</t>
  </si>
  <si>
    <t>ศรัณญภัส รักศีล</t>
  </si>
  <si>
    <t>0406372</t>
  </si>
  <si>
    <t>การจัดการท่องเที่ยวเชิงเกษตร</t>
  </si>
  <si>
    <t>0406391</t>
  </si>
  <si>
    <t>การวิจัยทางด้านการส่งเสริมการเกษตรเบื้องต้น</t>
  </si>
  <si>
    <t>รสวันต์ อินทรศิริสวัสดิ์</t>
  </si>
  <si>
    <t>0406461</t>
  </si>
  <si>
    <t>การถ่ายภาพและการผลิตสื่อสิ่งพิมพ์ทางการเกษตร</t>
  </si>
  <si>
    <t>0406462</t>
  </si>
  <si>
    <t>การพูดในที่ชุมชนและทักษะการเขียนเอกสารทางการเกษตร</t>
  </si>
  <si>
    <t>0406471</t>
  </si>
  <si>
    <t>การสร้างและการจัดการธุรกิจชุมชน</t>
  </si>
  <si>
    <t>0406491</t>
  </si>
  <si>
    <t>ประชาคมเกษตรอาเซียน</t>
  </si>
  <si>
    <t>รสวันต์ อินทรศิริสวัสดิ์,สรพงค์ เบญจศรี</t>
  </si>
  <si>
    <t>บัณฑิตศึกษาภาคพิเศษ</t>
  </si>
  <si>
    <t>0405511</t>
  </si>
  <si>
    <t>การจัดการทรัพยากรการเกษตรอย่างยั่งยืน</t>
  </si>
  <si>
    <t>0405521</t>
  </si>
  <si>
    <t>การจัดการระบบนิเวศเกษตร</t>
  </si>
  <si>
    <t>0405531</t>
  </si>
  <si>
    <t>เศรษฐกิจพอเพียงและการพัฒนาการเกษตรที่ยั่งยืน</t>
  </si>
  <si>
    <t>0405541</t>
  </si>
  <si>
    <t>สัมมนา/กรณีศึกษา</t>
  </si>
  <si>
    <t>ธัญญา พันธ์ฤทธิ์ดำ,นิรมล จันทรชาติ,พิมพ์ชนา ฮกทา,พีระ ทองมี,สุปาณี เลี้ยงพรพรรณ</t>
  </si>
  <si>
    <t>กรกนก อุบลชลเขต,สรพงค์ เบญจศรี,อรสา อนันต์,อานุช คีรีรัฐนิคม</t>
  </si>
  <si>
    <t>นันทรัตน์ พฤกษาพิทักษ์,พีรนาฏ คิดดี,ศิริลักษณ์ ช่วยพนัง,สุดสาคร สิงห์ทอง</t>
  </si>
  <si>
    <t>กนกพร สังขรักษ์,นันทิดา สุธรรมวงศ์,วิกาญดา ทองเนื้อแข็ง,สุนิสา คงประสิทธิ์,อุษา อ้นทอง</t>
  </si>
  <si>
    <t>ถาวร จันทโชติ,ธิดารัตน์ จุทอง,พณัฐ กิตติพัฒนบวร,พรพิมล มะยะเฉียว,รชนิภาส  สุแก้ว สมัครธำรงไทย,รสวันต์ อินทรศิริสวัสดิ์,รัทรดา เทพประดิษฐ์,วิไลลักษณ์ กล่อมพงษ์,สรรพสิทธิ์ กล่อมเกล้า</t>
  </si>
  <si>
    <t>0000266</t>
  </si>
  <si>
    <t>เศรษฐกิจสร้างสรรค์</t>
  </si>
  <si>
    <t>กรกนก อุบลชลเขต,ธัญญา พันธ์ฤทธิ์ดำ,นันทรัตน์ พฤกษาพิทักษ์,นิรมล จันทรชาติ,วิกาญดา ทองเนื้อแข็ง,ศิริลักษณ์ ช่วยพนัง,สรพงค์ เบญจศรี,สุดสาคร สิงห์ทอง</t>
  </si>
  <si>
    <t>กนกพร สังขรักษ์,นันทิดา สุธรรมวงศ์,พีรนาฏ คิดดี,สุนิสา คงประสิทธิ์,อรสา อนันต์,อานุช คีรีรัฐนิคม</t>
  </si>
  <si>
    <t>ปุรวิชญ์ พิทยาภินันท์,วิวัฒน์ ฤทธิมา,อนิวัช แก้วจำนงค์</t>
  </si>
  <si>
    <t>0000265</t>
  </si>
  <si>
    <t>ความมั่นคงทางอาหาร และพลังงาน กับการพัฒนาคุณภาพชีวิต</t>
  </si>
  <si>
    <t>กำชัย ตันติกาพงศ์,ปริศนา วงค์ล้อม,สุวิทย์ เพชรห้วยลึก,อาภรณ์ ส่งแสง,เบญจวรรณ บัวขวัญ</t>
  </si>
  <si>
    <t>จิดาภา สุวรรณฤกษ์,ชินสัคค สุวรรณอัจฉริย,ปุรวิชญ์ พิทยาภินันท์,วิวัฒน์ ฤทธิมา,อนิวัช แก้วจำนงค์,อภิวัฒน์ สมาธิ</t>
  </si>
  <si>
    <t>สหกิจศึกษา</t>
  </si>
  <si>
    <t>6 (0-18-0)</t>
  </si>
  <si>
    <t>3 (1-4-4)</t>
  </si>
  <si>
    <t>พีรนาฏ คิดดี</t>
  </si>
  <si>
    <t>2 (0-6-0)</t>
  </si>
  <si>
    <t>0402321</t>
  </si>
  <si>
    <t>ระบบการผลิตและการจัดการแพะและแกะ</t>
  </si>
  <si>
    <t>0402323</t>
  </si>
  <si>
    <t>ไข่และการฟักไข่</t>
  </si>
  <si>
    <t>0402331</t>
  </si>
  <si>
    <t>หลักโภชนศาสตร์สัตว์</t>
  </si>
  <si>
    <t>0402332</t>
  </si>
  <si>
    <t>ปฏิบัติการโภชนศาสตร์สัตว์</t>
  </si>
  <si>
    <t>0402361</t>
  </si>
  <si>
    <t>สุขภาพและการป้องกันโรคสัตว์</t>
  </si>
  <si>
    <t>0402383</t>
  </si>
  <si>
    <t>พฤติกรรมของสัตว์เลี้ยง</t>
  </si>
  <si>
    <t>0402411</t>
  </si>
  <si>
    <t>ระบบการผลิตและการจัดการสุกร</t>
  </si>
  <si>
    <t>0402483</t>
  </si>
  <si>
    <t>ภูมิปัญญาท้องถิ่นในการผลิตสัตว์</t>
  </si>
  <si>
    <t>0402495</t>
  </si>
  <si>
    <t>0403231</t>
  </si>
  <si>
    <t>หลักการขยายพันธุ์พืช</t>
  </si>
  <si>
    <t>สมัคร แก้วสุกแสง,อุไรวรรณ ทองแกมแก้ว</t>
  </si>
  <si>
    <t>ระบบเกษตรเบื้องต้น</t>
  </si>
  <si>
    <t>ถาวร จันทโชติ,นันทิยา พนมจันทร์,ปริศนา วงค์ล้อม,สมัคร แก้วสุกแสง,สรพงค์ เบญจศรี,อนิศรา เพ็ญสุข  ติ๊บแก้ว,อุไรวรรณ ทองแกมแก้ว</t>
  </si>
  <si>
    <t>นันทิยา พนมจันทร์,ปริศนา วงค์ล้อม,อุไรวรรณ ทองแกมแก้ว</t>
  </si>
  <si>
    <t>0403273</t>
  </si>
  <si>
    <t>การผลิตพืชและอารักขาพืชเบื้องต้น</t>
  </si>
  <si>
    <t>ถาวร จันทโชติ,นันทิยา พนมจันทร์,ปริศนา วงค์ล้อม,ปุรวิชญ์ พิทยาภินันท์,สมัคร แก้วสุกแสง,สรพงค์ เบญจศรี,อุไรวรรณ ทองแกมแก้ว</t>
  </si>
  <si>
    <t>0403311</t>
  </si>
  <si>
    <t>การผลิตพืชไร่เศรษฐกิจ</t>
  </si>
  <si>
    <t>0403312</t>
  </si>
  <si>
    <t>ปาล์มน้ำมัน</t>
  </si>
  <si>
    <t>0403321</t>
  </si>
  <si>
    <t>การผลิตพืชสวนเศรษฐกิจ</t>
  </si>
  <si>
    <t>ปริศนา วงค์ล้อม,สมัคร แก้วสุกแสง,สรพงค์ เบญจศรี,อุไรวรรณ ทองแกมแก้ว</t>
  </si>
  <si>
    <t>0403332</t>
  </si>
  <si>
    <t>วิทยาศาสตร์และเทคโนโลยีเมล็ดพันธุ์</t>
  </si>
  <si>
    <t>0403333</t>
  </si>
  <si>
    <t>การปรับปรุงพันธุ์พืช</t>
  </si>
  <si>
    <t>0403361</t>
  </si>
  <si>
    <t>เทคโนโลยีหลังการเก็บเกี่ยวพืชสวน</t>
  </si>
  <si>
    <t>0403413</t>
  </si>
  <si>
    <t>ยางพารา</t>
  </si>
  <si>
    <t>0403472</t>
  </si>
  <si>
    <t>เกษตรอินทรีย์สำหรับการผลิตพืช</t>
  </si>
  <si>
    <t>0403482</t>
  </si>
  <si>
    <t>โครงงานทางพืชศาสตร์</t>
  </si>
  <si>
    <t>0403483</t>
  </si>
  <si>
    <t>0403484</t>
  </si>
  <si>
    <t>ฝึกงานด้านพืชเฉพาะด้าน</t>
  </si>
  <si>
    <t>0404131</t>
  </si>
  <si>
    <t>วิทยาศาสตร์และเทคโนโลยีอาหารเบื้องต้น</t>
  </si>
  <si>
    <t>ชลทิศา สุขเกษม,ถาวร จันทโชติ,ธิดารัตน์ จุทอง,พณัฐ กิตติพัฒนบวร,พรพิมล มะยะเฉียว,รชนิภาส  สุแก้ว สมัครธำรงไทย,รสวันต์ อินทรศิริสวัสดิ์,รัทรดา เทพประดิษฐ์,วิไลลักษณ์ กล่อมพงษ์,สรรพสิทธิ์ กล่อมเกล้า,อมรรัตน์ ถนนแก้ว</t>
  </si>
  <si>
    <t>0404221</t>
  </si>
  <si>
    <t>จุลชีววิทยาผลิตภัณฑ์อาหาร</t>
  </si>
  <si>
    <t>ธิดารัตน์ จุทอง,วิไลลักษณ์ กล่อมพงษ์</t>
  </si>
  <si>
    <t>0404222</t>
  </si>
  <si>
    <t>ปฏิบัติการจุลชีววิทยาผลิตภัณฑ์อาหาร</t>
  </si>
  <si>
    <t>0404231</t>
  </si>
  <si>
    <t>การแปรรูปอาหาร 1</t>
  </si>
  <si>
    <t>0404232</t>
  </si>
  <si>
    <t>ปฏิบัติการแปรรูปอาหาร 1</t>
  </si>
  <si>
    <t>ถาวร จันทโชติ,พณัฐ กิตติพัฒนบวร,รชนิภาส  สุแก้ว สมัครธำรงไทย</t>
  </si>
  <si>
    <t>0404241</t>
  </si>
  <si>
    <t>วิศวกรรมอาหาร 1</t>
  </si>
  <si>
    <t>0404313</t>
  </si>
  <si>
    <t>เคมีอาหาร 2</t>
  </si>
  <si>
    <t>0404314</t>
  </si>
  <si>
    <t>ปฏิบัติการเคมีอาหาร</t>
  </si>
  <si>
    <t>0404315</t>
  </si>
  <si>
    <t>สารเจือปนอาหาร</t>
  </si>
  <si>
    <t>0404316</t>
  </si>
  <si>
    <t>หลักโภชนศาสตร์</t>
  </si>
  <si>
    <t>ถาวร จันทโชติ,พณัฐ กิตติพัฒนบวร,รสวันต์ อินทรศิริสวัสดิ์,สรรพสิทธิ์ กล่อมเกล้า</t>
  </si>
  <si>
    <t>0404332</t>
  </si>
  <si>
    <t>ปฏิบัติการแปรรูปอาหาร 2</t>
  </si>
  <si>
    <t>0404333</t>
  </si>
  <si>
    <t>นวัตกรรมการแปรรูปอาหาร</t>
  </si>
  <si>
    <t>พณัฐ กิตติพัฒนบวร</t>
  </si>
  <si>
    <t>0404353</t>
  </si>
  <si>
    <t>ความปลอดภัยและการประกันคุณภาพอาหาร</t>
  </si>
  <si>
    <t>0404361</t>
  </si>
  <si>
    <t>การจัดการโรงงานอุตสาหกรรมอาหาร</t>
  </si>
  <si>
    <t>พณัฐ กิตติพัฒนบวร,พรพิมล มะยะเฉียว,รชนิภาส  สุแก้ว สมัครธำรงไทย,รัทรดา เทพประดิษฐ์</t>
  </si>
  <si>
    <t>0404362</t>
  </si>
  <si>
    <t>การพัฒนาผลิตภัณฑ์อาหาร</t>
  </si>
  <si>
    <t>0404372</t>
  </si>
  <si>
    <t>เทคนิคการวิจัย</t>
  </si>
  <si>
    <t>พณัฐ กิตติพัฒนบวร,รสวันต์ อินทรศิริสวัสดิ์</t>
  </si>
  <si>
    <t>0404482</t>
  </si>
  <si>
    <t>โครงงานวิทยาศาสตร์และเทคโนโลยีอาหาร</t>
  </si>
  <si>
    <t>0404483</t>
  </si>
  <si>
    <t>0406201</t>
  </si>
  <si>
    <t>เครื่องจักรกลและเครื่องมือการเกษตร</t>
  </si>
  <si>
    <t>0406251</t>
  </si>
  <si>
    <t>หลักการและวิธีการส่งเสริมการเกษตร</t>
  </si>
  <si>
    <t>0406302</t>
  </si>
  <si>
    <t>การจัดการระบบการเกษตรเชิงบูรณาการ</t>
  </si>
  <si>
    <t>0406362</t>
  </si>
  <si>
    <t>เทคนิคการฝึกอบรมด้านการเกษตร</t>
  </si>
  <si>
    <t>0406371</t>
  </si>
  <si>
    <t>การวางแผนธุรกิจการเกษตรและสินเชื่อการเกษตร</t>
  </si>
  <si>
    <t>0406373</t>
  </si>
  <si>
    <t>การพัฒนาและการบริหารสถาบันเกษตรกร</t>
  </si>
  <si>
    <t>0406481</t>
  </si>
  <si>
    <t>0406482</t>
  </si>
  <si>
    <t>โครงงานวิจัยด้านเทคโนโลยีการเกษตรและการพัฒนาชุมชน</t>
  </si>
  <si>
    <t>0406483</t>
  </si>
  <si>
    <t>ฝึกงานภาคสนามด้านเทคโนโลยีการเกษตรและการพัฒนาชุมชน</t>
  </si>
  <si>
    <t>0405512</t>
  </si>
  <si>
    <t>วิทยาระเบียบวิธีวิจัยที่เกี่ยวข้องกับการจัดการทรัพยากรการเกษตรอย่างยั่งยืน</t>
  </si>
  <si>
    <t>0405518</t>
  </si>
  <si>
    <t>การจัดการปัจจัยการผลิตทางการเกษตร</t>
  </si>
  <si>
    <t>0405523</t>
  </si>
  <si>
    <t>นิเวศวิทยามนุษย์</t>
  </si>
  <si>
    <t>0405542</t>
  </si>
  <si>
    <t>สัมมนาทางด้านการจัดการทรัพยากรการเกษตรอย่างยั่งยืน 1</t>
  </si>
  <si>
    <t>กำชัย ตันติกาพงศ์,ถาวร จันทโชติ,นพดล ศุกระกาญจน์,นันทิยา พนมจันทร์,นินนาท์ จันทร์สูรย์,นิพัทธุ์ อินทอง,ปริศนา วงค์ล้อม,มารีนา มะหนิ,วิไลลักษณ์ กล่อมพงษ์,สุวิทย์ คงภักดี,อรุณรัศมิ์ วณิชชานนท์,อาภรณ์ ส่งแสง</t>
  </si>
  <si>
    <t>0403315</t>
  </si>
  <si>
    <t>ข้าวเพื่อชีวิต</t>
  </si>
  <si>
    <t>0405532</t>
  </si>
  <si>
    <t>การพัฒนาการเกษตรแบบมีส่วนร่วมของชุมชน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</si>
</sst>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topLeftCell="G1" zoomScale="90" zoomScaleNormal="90" workbookViewId="0">
      <selection activeCell="G53" sqref="A53:XFD53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35</v>
      </c>
      <c r="D2" t="s">
        <v>36</v>
      </c>
      <c r="E2" t="s">
        <v>29</v>
      </c>
      <c r="F2" t="s">
        <v>30</v>
      </c>
      <c r="G2">
        <v>6</v>
      </c>
      <c r="H2" s="2" t="str">
        <f t="shared" ref="H2:H14" si="0">LEFT(L2,1)</f>
        <v>3</v>
      </c>
      <c r="I2" s="2" t="str">
        <f t="shared" ref="I2:I14" si="1">MID(L2,4,1)</f>
        <v>3</v>
      </c>
      <c r="J2" s="2" t="str">
        <f t="shared" ref="J2:J14" si="2">MID(L2,6,1)</f>
        <v>0</v>
      </c>
      <c r="K2" s="2" t="str">
        <f t="shared" ref="K2:K14" si="3">MID(L2,8,1)</f>
        <v>6</v>
      </c>
      <c r="L2" t="s">
        <v>31</v>
      </c>
      <c r="M2" t="s">
        <v>37</v>
      </c>
      <c r="N2">
        <v>0</v>
      </c>
      <c r="O2">
        <v>0</v>
      </c>
      <c r="P2">
        <v>0</v>
      </c>
      <c r="Q2">
        <v>96</v>
      </c>
      <c r="R2">
        <v>0</v>
      </c>
      <c r="S2">
        <v>0</v>
      </c>
      <c r="T2">
        <v>0</v>
      </c>
      <c r="U2">
        <v>70</v>
      </c>
      <c r="V2">
        <v>0</v>
      </c>
      <c r="W2">
        <v>166</v>
      </c>
      <c r="X2">
        <v>498</v>
      </c>
      <c r="Y2">
        <v>27.67</v>
      </c>
      <c r="Z2">
        <v>2560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35</v>
      </c>
      <c r="D3" t="s">
        <v>36</v>
      </c>
      <c r="E3" t="s">
        <v>29</v>
      </c>
      <c r="F3" t="s">
        <v>30</v>
      </c>
      <c r="G3">
        <v>4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31</v>
      </c>
      <c r="M3" t="s">
        <v>38</v>
      </c>
      <c r="N3">
        <v>0</v>
      </c>
      <c r="O3">
        <v>0</v>
      </c>
      <c r="P3">
        <v>0</v>
      </c>
      <c r="Q3">
        <v>133</v>
      </c>
      <c r="R3">
        <v>0</v>
      </c>
      <c r="S3">
        <v>0</v>
      </c>
      <c r="T3">
        <v>0</v>
      </c>
      <c r="U3">
        <v>87</v>
      </c>
      <c r="V3">
        <v>0</v>
      </c>
      <c r="W3">
        <v>220</v>
      </c>
      <c r="X3">
        <v>660</v>
      </c>
      <c r="Y3">
        <v>36.67</v>
      </c>
      <c r="Z3">
        <v>2560</v>
      </c>
      <c r="AA3">
        <v>1</v>
      </c>
    </row>
    <row r="4" spans="1:27" ht="16.5" customHeight="1" x14ac:dyDescent="0.2">
      <c r="A4" t="s">
        <v>27</v>
      </c>
      <c r="B4" t="s">
        <v>28</v>
      </c>
      <c r="C4" s="1" t="s">
        <v>35</v>
      </c>
      <c r="D4" t="s">
        <v>36</v>
      </c>
      <c r="E4" t="s">
        <v>29</v>
      </c>
      <c r="F4" t="s">
        <v>30</v>
      </c>
      <c r="G4">
        <v>5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39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219</v>
      </c>
      <c r="V4">
        <v>0</v>
      </c>
      <c r="W4">
        <v>219</v>
      </c>
      <c r="X4">
        <v>657</v>
      </c>
      <c r="Y4">
        <v>36.5</v>
      </c>
      <c r="Z4">
        <v>2560</v>
      </c>
      <c r="AA4">
        <v>1</v>
      </c>
    </row>
    <row r="5" spans="1:27" ht="16.5" customHeight="1" x14ac:dyDescent="0.2">
      <c r="A5" t="s">
        <v>27</v>
      </c>
      <c r="B5" t="s">
        <v>28</v>
      </c>
      <c r="C5" s="1" t="s">
        <v>35</v>
      </c>
      <c r="D5" t="s">
        <v>36</v>
      </c>
      <c r="E5" t="s">
        <v>29</v>
      </c>
      <c r="F5" t="s">
        <v>30</v>
      </c>
      <c r="G5">
        <v>3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37</v>
      </c>
      <c r="N5">
        <v>0</v>
      </c>
      <c r="O5">
        <v>0</v>
      </c>
      <c r="P5">
        <v>0</v>
      </c>
      <c r="Q5">
        <v>104</v>
      </c>
      <c r="R5">
        <v>0</v>
      </c>
      <c r="S5">
        <v>0</v>
      </c>
      <c r="T5">
        <v>0</v>
      </c>
      <c r="U5">
        <v>53</v>
      </c>
      <c r="V5">
        <v>0</v>
      </c>
      <c r="W5">
        <v>157</v>
      </c>
      <c r="X5">
        <v>471</v>
      </c>
      <c r="Y5">
        <v>26.17</v>
      </c>
      <c r="Z5">
        <v>2560</v>
      </c>
      <c r="AA5">
        <v>1</v>
      </c>
    </row>
    <row r="6" spans="1:27" ht="16.5" customHeight="1" x14ac:dyDescent="0.2">
      <c r="A6" t="s">
        <v>27</v>
      </c>
      <c r="B6" t="s">
        <v>28</v>
      </c>
      <c r="C6" s="1" t="s">
        <v>35</v>
      </c>
      <c r="D6" t="s">
        <v>36</v>
      </c>
      <c r="E6" t="s">
        <v>29</v>
      </c>
      <c r="F6" t="s">
        <v>30</v>
      </c>
      <c r="G6">
        <v>2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31</v>
      </c>
      <c r="M6" t="s">
        <v>40</v>
      </c>
      <c r="N6">
        <v>0</v>
      </c>
      <c r="O6">
        <v>0</v>
      </c>
      <c r="P6">
        <v>0</v>
      </c>
      <c r="Q6">
        <v>158</v>
      </c>
      <c r="R6">
        <v>0</v>
      </c>
      <c r="S6">
        <v>0</v>
      </c>
      <c r="T6">
        <v>0</v>
      </c>
      <c r="U6">
        <v>55</v>
      </c>
      <c r="V6">
        <v>0</v>
      </c>
      <c r="W6">
        <v>213</v>
      </c>
      <c r="X6">
        <v>639</v>
      </c>
      <c r="Y6">
        <v>35.5</v>
      </c>
      <c r="Z6">
        <v>2560</v>
      </c>
      <c r="AA6">
        <v>1</v>
      </c>
    </row>
    <row r="7" spans="1:27" ht="16.5" customHeight="1" x14ac:dyDescent="0.2">
      <c r="A7" t="s">
        <v>27</v>
      </c>
      <c r="B7" t="s">
        <v>28</v>
      </c>
      <c r="C7" s="1" t="s">
        <v>35</v>
      </c>
      <c r="D7" t="s">
        <v>36</v>
      </c>
      <c r="E7" t="s">
        <v>29</v>
      </c>
      <c r="F7" t="s">
        <v>30</v>
      </c>
      <c r="G7">
        <v>1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31</v>
      </c>
      <c r="M7" t="s">
        <v>38</v>
      </c>
      <c r="N7">
        <v>0</v>
      </c>
      <c r="O7">
        <v>0</v>
      </c>
      <c r="P7">
        <v>0</v>
      </c>
      <c r="Q7">
        <v>33</v>
      </c>
      <c r="R7">
        <v>0</v>
      </c>
      <c r="S7">
        <v>0</v>
      </c>
      <c r="T7">
        <v>0</v>
      </c>
      <c r="U7">
        <v>187</v>
      </c>
      <c r="V7">
        <v>0</v>
      </c>
      <c r="W7">
        <v>220</v>
      </c>
      <c r="X7">
        <v>660</v>
      </c>
      <c r="Y7">
        <v>36.67</v>
      </c>
      <c r="Z7">
        <v>2560</v>
      </c>
      <c r="AA7">
        <v>1</v>
      </c>
    </row>
    <row r="8" spans="1:27" ht="16.5" customHeight="1" x14ac:dyDescent="0.2">
      <c r="A8" t="s">
        <v>27</v>
      </c>
      <c r="B8" t="s">
        <v>28</v>
      </c>
      <c r="C8" s="1" t="s">
        <v>42</v>
      </c>
      <c r="D8" t="s">
        <v>43</v>
      </c>
      <c r="E8" t="s">
        <v>29</v>
      </c>
      <c r="F8" t="s">
        <v>30</v>
      </c>
      <c r="G8">
        <v>2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31</v>
      </c>
      <c r="M8" t="s">
        <v>44</v>
      </c>
      <c r="N8">
        <v>0</v>
      </c>
      <c r="O8">
        <v>0</v>
      </c>
      <c r="P8">
        <v>0</v>
      </c>
      <c r="Q8">
        <v>107</v>
      </c>
      <c r="R8">
        <v>0</v>
      </c>
      <c r="S8">
        <v>0</v>
      </c>
      <c r="T8">
        <v>0</v>
      </c>
      <c r="U8">
        <v>2</v>
      </c>
      <c r="V8">
        <v>0</v>
      </c>
      <c r="W8">
        <v>109</v>
      </c>
      <c r="X8">
        <v>327</v>
      </c>
      <c r="Y8">
        <v>18.170000000000002</v>
      </c>
      <c r="Z8">
        <v>2560</v>
      </c>
      <c r="AA8">
        <v>1</v>
      </c>
    </row>
    <row r="9" spans="1:27" ht="16.5" customHeight="1" x14ac:dyDescent="0.2">
      <c r="A9" t="s">
        <v>27</v>
      </c>
      <c r="B9" t="s">
        <v>28</v>
      </c>
      <c r="C9" s="1" t="s">
        <v>42</v>
      </c>
      <c r="D9" t="s">
        <v>43</v>
      </c>
      <c r="E9" t="s">
        <v>29</v>
      </c>
      <c r="F9" t="s">
        <v>30</v>
      </c>
      <c r="G9">
        <v>1</v>
      </c>
      <c r="H9" s="2" t="str">
        <f t="shared" si="0"/>
        <v>3</v>
      </c>
      <c r="I9" s="2" t="str">
        <f t="shared" si="1"/>
        <v>3</v>
      </c>
      <c r="J9" s="2" t="str">
        <f t="shared" si="2"/>
        <v>0</v>
      </c>
      <c r="K9" s="2" t="str">
        <f t="shared" si="3"/>
        <v>6</v>
      </c>
      <c r="L9" t="s">
        <v>31</v>
      </c>
      <c r="M9" t="s">
        <v>45</v>
      </c>
      <c r="N9">
        <v>0</v>
      </c>
      <c r="O9">
        <v>0</v>
      </c>
      <c r="P9">
        <v>0</v>
      </c>
      <c r="Q9">
        <v>24</v>
      </c>
      <c r="R9">
        <v>0</v>
      </c>
      <c r="S9">
        <v>0</v>
      </c>
      <c r="T9">
        <v>0</v>
      </c>
      <c r="U9">
        <v>2</v>
      </c>
      <c r="V9">
        <v>0</v>
      </c>
      <c r="W9">
        <v>26</v>
      </c>
      <c r="X9">
        <v>78</v>
      </c>
      <c r="Y9">
        <v>4.33</v>
      </c>
      <c r="Z9">
        <v>2560</v>
      </c>
      <c r="AA9">
        <v>1</v>
      </c>
    </row>
    <row r="10" spans="1:27" ht="16.5" customHeight="1" x14ac:dyDescent="0.2">
      <c r="C10" s="1"/>
      <c r="H10" s="2"/>
      <c r="I10" s="2"/>
      <c r="J10" s="2"/>
      <c r="K10" s="2"/>
    </row>
    <row r="11" spans="1:27" ht="16.5" customHeight="1" x14ac:dyDescent="0.2">
      <c r="A11" t="s">
        <v>27</v>
      </c>
      <c r="B11" t="s">
        <v>48</v>
      </c>
      <c r="C11" s="1" t="s">
        <v>32</v>
      </c>
      <c r="D11" t="s">
        <v>33</v>
      </c>
      <c r="E11" t="s">
        <v>29</v>
      </c>
      <c r="F11" t="s">
        <v>30</v>
      </c>
      <c r="G11">
        <v>2103</v>
      </c>
      <c r="H11" s="2" t="str">
        <f t="shared" si="0"/>
        <v>3</v>
      </c>
      <c r="I11" s="2" t="str">
        <f t="shared" si="1"/>
        <v>3</v>
      </c>
      <c r="J11" s="2" t="str">
        <f t="shared" si="2"/>
        <v>0</v>
      </c>
      <c r="K11" s="2" t="str">
        <f t="shared" si="3"/>
        <v>6</v>
      </c>
      <c r="L11" t="s">
        <v>31</v>
      </c>
      <c r="M11" t="s">
        <v>49</v>
      </c>
      <c r="N11">
        <v>0</v>
      </c>
      <c r="O11">
        <v>0</v>
      </c>
      <c r="P11">
        <v>52</v>
      </c>
      <c r="Q11">
        <v>0</v>
      </c>
      <c r="R11">
        <v>0</v>
      </c>
      <c r="S11">
        <v>95</v>
      </c>
      <c r="T11">
        <v>0</v>
      </c>
      <c r="U11">
        <v>0</v>
      </c>
      <c r="V11">
        <v>0</v>
      </c>
      <c r="W11">
        <v>169</v>
      </c>
      <c r="X11">
        <v>507</v>
      </c>
      <c r="Y11">
        <v>28.17</v>
      </c>
      <c r="Z11">
        <v>2560</v>
      </c>
      <c r="AA11">
        <v>1</v>
      </c>
    </row>
    <row r="12" spans="1:27" ht="16.5" customHeight="1" x14ac:dyDescent="0.2">
      <c r="A12" t="s">
        <v>27</v>
      </c>
      <c r="B12" t="s">
        <v>48</v>
      </c>
      <c r="C12" s="1" t="s">
        <v>32</v>
      </c>
      <c r="D12" t="s">
        <v>33</v>
      </c>
      <c r="E12" t="s">
        <v>29</v>
      </c>
      <c r="F12" t="s">
        <v>30</v>
      </c>
      <c r="G12">
        <v>2101</v>
      </c>
      <c r="H12" s="2" t="str">
        <f t="shared" si="0"/>
        <v>3</v>
      </c>
      <c r="I12" s="2" t="str">
        <f t="shared" si="1"/>
        <v>3</v>
      </c>
      <c r="J12" s="2" t="str">
        <f t="shared" si="2"/>
        <v>0</v>
      </c>
      <c r="K12" s="2" t="str">
        <f t="shared" si="3"/>
        <v>6</v>
      </c>
      <c r="L12" t="s">
        <v>31</v>
      </c>
      <c r="M12" t="s">
        <v>34</v>
      </c>
      <c r="N12">
        <v>0</v>
      </c>
      <c r="O12">
        <v>0</v>
      </c>
      <c r="P12">
        <v>69</v>
      </c>
      <c r="Q12">
        <v>0</v>
      </c>
      <c r="R12">
        <v>0</v>
      </c>
      <c r="S12">
        <v>132</v>
      </c>
      <c r="T12">
        <v>0</v>
      </c>
      <c r="U12">
        <v>0</v>
      </c>
      <c r="V12">
        <v>0</v>
      </c>
      <c r="W12">
        <v>201</v>
      </c>
      <c r="X12">
        <v>603</v>
      </c>
      <c r="Y12">
        <v>33.5</v>
      </c>
      <c r="Z12">
        <v>2560</v>
      </c>
      <c r="AA12">
        <v>1</v>
      </c>
    </row>
    <row r="13" spans="1:27" ht="16.5" customHeight="1" x14ac:dyDescent="0.2">
      <c r="A13" t="s">
        <v>27</v>
      </c>
      <c r="B13" t="s">
        <v>48</v>
      </c>
      <c r="C13" s="1" t="s">
        <v>35</v>
      </c>
      <c r="D13" t="s">
        <v>36</v>
      </c>
      <c r="E13" t="s">
        <v>29</v>
      </c>
      <c r="F13" t="s">
        <v>30</v>
      </c>
      <c r="G13">
        <v>2101</v>
      </c>
      <c r="H13" s="2" t="str">
        <f t="shared" si="0"/>
        <v>3</v>
      </c>
      <c r="I13" s="2" t="str">
        <f t="shared" si="1"/>
        <v>3</v>
      </c>
      <c r="J13" s="2" t="str">
        <f t="shared" si="2"/>
        <v>0</v>
      </c>
      <c r="K13" s="2" t="str">
        <f t="shared" si="3"/>
        <v>6</v>
      </c>
      <c r="L13" t="s">
        <v>31</v>
      </c>
      <c r="M13" t="s">
        <v>50</v>
      </c>
      <c r="N13">
        <v>0</v>
      </c>
      <c r="O13">
        <v>0</v>
      </c>
      <c r="P13">
        <v>104</v>
      </c>
      <c r="Q13">
        <v>0</v>
      </c>
      <c r="R13">
        <v>54</v>
      </c>
      <c r="S13">
        <v>0</v>
      </c>
      <c r="T13">
        <v>0</v>
      </c>
      <c r="U13">
        <v>0</v>
      </c>
      <c r="V13">
        <v>9</v>
      </c>
      <c r="W13">
        <v>167</v>
      </c>
      <c r="X13">
        <v>501</v>
      </c>
      <c r="Y13">
        <v>27.83</v>
      </c>
      <c r="Z13">
        <v>2560</v>
      </c>
      <c r="AA13">
        <v>1</v>
      </c>
    </row>
    <row r="14" spans="1:27" ht="16.5" customHeight="1" x14ac:dyDescent="0.2">
      <c r="A14" t="s">
        <v>27</v>
      </c>
      <c r="B14" t="s">
        <v>48</v>
      </c>
      <c r="C14" s="1" t="s">
        <v>35</v>
      </c>
      <c r="D14" t="s">
        <v>36</v>
      </c>
      <c r="E14" t="s">
        <v>29</v>
      </c>
      <c r="F14" t="s">
        <v>30</v>
      </c>
      <c r="G14">
        <v>2102</v>
      </c>
      <c r="H14" s="2" t="str">
        <f t="shared" si="0"/>
        <v>3</v>
      </c>
      <c r="I14" s="2" t="str">
        <f t="shared" si="1"/>
        <v>3</v>
      </c>
      <c r="J14" s="2" t="str">
        <f t="shared" si="2"/>
        <v>0</v>
      </c>
      <c r="K14" s="2" t="str">
        <f t="shared" si="3"/>
        <v>6</v>
      </c>
      <c r="L14" t="s">
        <v>31</v>
      </c>
      <c r="M14" t="s">
        <v>51</v>
      </c>
      <c r="N14">
        <v>0</v>
      </c>
      <c r="O14">
        <v>0</v>
      </c>
      <c r="P14">
        <v>17</v>
      </c>
      <c r="Q14">
        <v>0</v>
      </c>
      <c r="R14">
        <v>92</v>
      </c>
      <c r="S14">
        <v>0</v>
      </c>
      <c r="T14">
        <v>0</v>
      </c>
      <c r="U14">
        <v>0</v>
      </c>
      <c r="V14">
        <v>83</v>
      </c>
      <c r="W14">
        <v>192</v>
      </c>
      <c r="X14">
        <v>576</v>
      </c>
      <c r="Y14">
        <v>32</v>
      </c>
      <c r="Z14">
        <v>2560</v>
      </c>
      <c r="AA14">
        <v>1</v>
      </c>
    </row>
    <row r="15" spans="1:27" ht="16.5" customHeight="1" x14ac:dyDescent="0.2">
      <c r="A15" t="s">
        <v>27</v>
      </c>
      <c r="B15" t="s">
        <v>48</v>
      </c>
      <c r="C15" s="1" t="s">
        <v>42</v>
      </c>
      <c r="D15" t="s">
        <v>43</v>
      </c>
      <c r="E15" t="s">
        <v>29</v>
      </c>
      <c r="F15" t="s">
        <v>30</v>
      </c>
      <c r="G15">
        <v>2102</v>
      </c>
      <c r="H15" s="2" t="str">
        <f t="shared" ref="H15:H17" si="4">LEFT(L15,1)</f>
        <v>3</v>
      </c>
      <c r="I15" s="2" t="str">
        <f t="shared" ref="I15:I17" si="5">MID(L15,4,1)</f>
        <v>3</v>
      </c>
      <c r="J15" s="2" t="str">
        <f t="shared" ref="J15:J17" si="6">MID(L15,6,1)</f>
        <v>0</v>
      </c>
      <c r="K15" s="2" t="str">
        <f t="shared" ref="K15:K17" si="7">MID(L15,8,1)</f>
        <v>6</v>
      </c>
      <c r="L15" t="s">
        <v>31</v>
      </c>
      <c r="M15" t="s">
        <v>45</v>
      </c>
      <c r="N15">
        <v>0</v>
      </c>
      <c r="O15">
        <v>0</v>
      </c>
      <c r="P15">
        <v>0</v>
      </c>
      <c r="Q15">
        <v>0</v>
      </c>
      <c r="R15">
        <v>115</v>
      </c>
      <c r="S15">
        <v>0</v>
      </c>
      <c r="T15">
        <v>0</v>
      </c>
      <c r="U15">
        <v>0</v>
      </c>
      <c r="V15">
        <v>0</v>
      </c>
      <c r="W15">
        <v>115</v>
      </c>
      <c r="X15">
        <v>345</v>
      </c>
      <c r="Y15">
        <v>19.170000000000002</v>
      </c>
      <c r="Z15">
        <v>2560</v>
      </c>
      <c r="AA15">
        <v>1</v>
      </c>
    </row>
    <row r="16" spans="1:27" ht="16.5" customHeight="1" x14ac:dyDescent="0.2">
      <c r="A16" t="s">
        <v>27</v>
      </c>
      <c r="B16" t="s">
        <v>48</v>
      </c>
      <c r="C16" s="1" t="s">
        <v>42</v>
      </c>
      <c r="D16" t="s">
        <v>43</v>
      </c>
      <c r="E16" t="s">
        <v>29</v>
      </c>
      <c r="F16" t="s">
        <v>30</v>
      </c>
      <c r="G16">
        <v>2101</v>
      </c>
      <c r="H16" s="2" t="str">
        <f t="shared" si="4"/>
        <v>3</v>
      </c>
      <c r="I16" s="2" t="str">
        <f t="shared" si="5"/>
        <v>3</v>
      </c>
      <c r="J16" s="2" t="str">
        <f t="shared" si="6"/>
        <v>0</v>
      </c>
      <c r="K16" s="2" t="str">
        <f t="shared" si="7"/>
        <v>6</v>
      </c>
      <c r="L16" t="s">
        <v>31</v>
      </c>
      <c r="M16" t="s">
        <v>45</v>
      </c>
      <c r="N16">
        <v>0</v>
      </c>
      <c r="O16">
        <v>0</v>
      </c>
      <c r="P16">
        <v>111</v>
      </c>
      <c r="Q16">
        <v>0</v>
      </c>
      <c r="R16">
        <v>1</v>
      </c>
      <c r="S16">
        <v>46</v>
      </c>
      <c r="T16">
        <v>0</v>
      </c>
      <c r="U16">
        <v>0</v>
      </c>
      <c r="V16">
        <v>0</v>
      </c>
      <c r="W16">
        <v>158</v>
      </c>
      <c r="X16">
        <v>474</v>
      </c>
      <c r="Y16">
        <v>26.33</v>
      </c>
      <c r="Z16">
        <v>2560</v>
      </c>
      <c r="AA16">
        <v>1</v>
      </c>
    </row>
    <row r="17" spans="1:27" ht="16.5" customHeight="1" x14ac:dyDescent="0.2">
      <c r="A17" t="s">
        <v>27</v>
      </c>
      <c r="B17" t="s">
        <v>48</v>
      </c>
      <c r="C17" s="1" t="s">
        <v>46</v>
      </c>
      <c r="D17" t="s">
        <v>47</v>
      </c>
      <c r="E17" t="s">
        <v>29</v>
      </c>
      <c r="F17" t="s">
        <v>30</v>
      </c>
      <c r="G17">
        <v>2101</v>
      </c>
      <c r="H17" s="2" t="str">
        <f t="shared" si="4"/>
        <v>2</v>
      </c>
      <c r="I17" s="2" t="str">
        <f t="shared" si="5"/>
        <v>2</v>
      </c>
      <c r="J17" s="2" t="str">
        <f t="shared" si="6"/>
        <v>0</v>
      </c>
      <c r="K17" s="2" t="str">
        <f t="shared" si="7"/>
        <v>4</v>
      </c>
      <c r="L17" t="s">
        <v>41</v>
      </c>
      <c r="M17" t="s">
        <v>52</v>
      </c>
      <c r="N17">
        <v>0</v>
      </c>
      <c r="O17">
        <v>0</v>
      </c>
      <c r="P17">
        <v>0</v>
      </c>
      <c r="Q17">
        <v>0</v>
      </c>
      <c r="R17">
        <v>25</v>
      </c>
      <c r="S17">
        <v>0</v>
      </c>
      <c r="T17">
        <v>0</v>
      </c>
      <c r="U17">
        <v>0</v>
      </c>
      <c r="V17">
        <v>0</v>
      </c>
      <c r="W17">
        <v>25</v>
      </c>
      <c r="X17">
        <v>50</v>
      </c>
      <c r="Y17">
        <v>2.78</v>
      </c>
      <c r="Z17">
        <v>2560</v>
      </c>
      <c r="AA17">
        <v>1</v>
      </c>
    </row>
    <row r="18" spans="1:27" ht="16.5" customHeight="1" x14ac:dyDescent="0.2">
      <c r="C18" s="1"/>
      <c r="H18" s="2"/>
      <c r="I18" s="2"/>
      <c r="J18" s="2"/>
      <c r="K18" s="2"/>
    </row>
    <row r="19" spans="1:27" ht="16.5" customHeight="1" x14ac:dyDescent="0.2">
      <c r="A19" t="s">
        <v>27</v>
      </c>
      <c r="B19" t="s">
        <v>28</v>
      </c>
      <c r="C19" s="1" t="s">
        <v>57</v>
      </c>
      <c r="D19" t="s">
        <v>58</v>
      </c>
      <c r="E19" t="s">
        <v>59</v>
      </c>
      <c r="F19" t="s">
        <v>60</v>
      </c>
      <c r="G19">
        <v>1</v>
      </c>
      <c r="H19" s="2" t="str">
        <f t="shared" ref="H19" si="8">LEFT(L19,1)</f>
        <v>3</v>
      </c>
      <c r="I19" s="2" t="str">
        <f t="shared" ref="I19" si="9">MID(L19,4,1)</f>
        <v>3</v>
      </c>
      <c r="J19" s="2" t="str">
        <f t="shared" ref="J19" si="10">MID(L19,6,1)</f>
        <v>0</v>
      </c>
      <c r="K19" s="2" t="str">
        <f t="shared" ref="K19" si="11">MID(L19,8,1)</f>
        <v>6</v>
      </c>
      <c r="L19" t="s">
        <v>31</v>
      </c>
      <c r="M19" t="s">
        <v>61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9</v>
      </c>
      <c r="U19">
        <v>4</v>
      </c>
      <c r="V19">
        <v>0</v>
      </c>
      <c r="W19">
        <v>14</v>
      </c>
      <c r="X19">
        <v>42</v>
      </c>
      <c r="Y19">
        <v>2.33</v>
      </c>
      <c r="Z19">
        <v>2560</v>
      </c>
      <c r="AA19">
        <v>1</v>
      </c>
    </row>
    <row r="20" spans="1:27" ht="16.5" customHeight="1" x14ac:dyDescent="0.2">
      <c r="A20" t="s">
        <v>27</v>
      </c>
      <c r="B20" t="s">
        <v>48</v>
      </c>
      <c r="C20" s="1" t="s">
        <v>57</v>
      </c>
      <c r="D20" t="s">
        <v>58</v>
      </c>
      <c r="E20" t="s">
        <v>59</v>
      </c>
      <c r="F20" t="s">
        <v>60</v>
      </c>
      <c r="G20">
        <v>2101</v>
      </c>
      <c r="H20" s="2" t="str">
        <f t="shared" ref="H20" si="12">LEFT(L20,1)</f>
        <v>3</v>
      </c>
      <c r="I20" s="2" t="str">
        <f t="shared" ref="I20" si="13">MID(L20,4,1)</f>
        <v>3</v>
      </c>
      <c r="J20" s="2" t="str">
        <f t="shared" ref="J20" si="14">MID(L20,6,1)</f>
        <v>0</v>
      </c>
      <c r="K20" s="2" t="str">
        <f t="shared" ref="K20" si="15">MID(L20,8,1)</f>
        <v>6</v>
      </c>
      <c r="L20" t="s">
        <v>31</v>
      </c>
      <c r="M20" t="s">
        <v>65</v>
      </c>
      <c r="N20">
        <v>0</v>
      </c>
      <c r="O20">
        <v>0</v>
      </c>
      <c r="P20">
        <v>72</v>
      </c>
      <c r="Q20">
        <v>0</v>
      </c>
      <c r="R20">
        <v>78</v>
      </c>
      <c r="S20">
        <v>137</v>
      </c>
      <c r="T20">
        <v>0</v>
      </c>
      <c r="U20">
        <v>0</v>
      </c>
      <c r="V20">
        <v>1</v>
      </c>
      <c r="W20">
        <v>288</v>
      </c>
      <c r="X20">
        <v>864</v>
      </c>
      <c r="Y20">
        <v>48</v>
      </c>
      <c r="Z20">
        <v>2560</v>
      </c>
      <c r="AA20">
        <v>1</v>
      </c>
    </row>
    <row r="21" spans="1:27" ht="16.5" customHeight="1" x14ac:dyDescent="0.2">
      <c r="C21" s="1"/>
      <c r="H21" s="2"/>
      <c r="I21" s="2"/>
      <c r="J21" s="2"/>
      <c r="K21" s="2"/>
    </row>
    <row r="22" spans="1:27" ht="16.5" customHeight="1" x14ac:dyDescent="0.2">
      <c r="A22" t="s">
        <v>27</v>
      </c>
      <c r="B22" t="s">
        <v>48</v>
      </c>
      <c r="C22" s="1" t="s">
        <v>69</v>
      </c>
      <c r="D22" t="s">
        <v>70</v>
      </c>
      <c r="E22" t="s">
        <v>66</v>
      </c>
      <c r="F22" t="s">
        <v>67</v>
      </c>
      <c r="G22">
        <v>2101</v>
      </c>
      <c r="H22" s="2" t="str">
        <f t="shared" ref="H22:H54" si="16">LEFT(L22,1)</f>
        <v>3</v>
      </c>
      <c r="I22" s="2" t="str">
        <f t="shared" ref="I22:I54" si="17">MID(L22,4,1)</f>
        <v>2</v>
      </c>
      <c r="J22" s="2" t="str">
        <f t="shared" ref="J22:J56" si="18">MID(L22,6,1)</f>
        <v>3</v>
      </c>
      <c r="K22" s="2" t="str">
        <f t="shared" ref="K22:K56" si="19">MID(L22,8,1)</f>
        <v>4</v>
      </c>
      <c r="L22" t="s">
        <v>53</v>
      </c>
      <c r="M22" t="s">
        <v>71</v>
      </c>
      <c r="N22">
        <v>0</v>
      </c>
      <c r="O22">
        <v>0</v>
      </c>
      <c r="P22">
        <v>0</v>
      </c>
      <c r="Q22">
        <v>0</v>
      </c>
      <c r="R22">
        <v>50</v>
      </c>
      <c r="S22">
        <v>0</v>
      </c>
      <c r="T22">
        <v>0</v>
      </c>
      <c r="U22">
        <v>0</v>
      </c>
      <c r="V22">
        <v>0</v>
      </c>
      <c r="W22">
        <v>50</v>
      </c>
      <c r="X22">
        <v>150</v>
      </c>
      <c r="Y22">
        <v>8.33</v>
      </c>
      <c r="Z22">
        <v>2560</v>
      </c>
      <c r="AA22">
        <v>1</v>
      </c>
    </row>
    <row r="23" spans="1:27" ht="16.5" customHeight="1" x14ac:dyDescent="0.2">
      <c r="A23" t="s">
        <v>27</v>
      </c>
      <c r="B23" t="s">
        <v>48</v>
      </c>
      <c r="C23" s="1" t="s">
        <v>69</v>
      </c>
      <c r="D23" t="s">
        <v>70</v>
      </c>
      <c r="E23" t="s">
        <v>66</v>
      </c>
      <c r="F23" t="s">
        <v>67</v>
      </c>
      <c r="G23">
        <v>2101</v>
      </c>
      <c r="H23" s="2" t="str">
        <f t="shared" si="16"/>
        <v>3</v>
      </c>
      <c r="I23" s="2" t="str">
        <f t="shared" si="17"/>
        <v>3</v>
      </c>
      <c r="J23" s="2" t="str">
        <f t="shared" si="18"/>
        <v>0</v>
      </c>
      <c r="K23" s="2" t="str">
        <f t="shared" si="19"/>
        <v>6</v>
      </c>
      <c r="L23" t="s">
        <v>31</v>
      </c>
      <c r="M23" t="s">
        <v>71</v>
      </c>
      <c r="N23">
        <v>0</v>
      </c>
      <c r="O23">
        <v>0</v>
      </c>
      <c r="P23">
        <v>0</v>
      </c>
      <c r="Q23">
        <v>0</v>
      </c>
      <c r="R23">
        <v>4</v>
      </c>
      <c r="S23">
        <v>0</v>
      </c>
      <c r="T23">
        <v>0</v>
      </c>
      <c r="U23">
        <v>0</v>
      </c>
      <c r="V23">
        <v>0</v>
      </c>
      <c r="W23">
        <v>4</v>
      </c>
      <c r="X23">
        <v>12</v>
      </c>
      <c r="Y23">
        <v>0.67</v>
      </c>
      <c r="Z23">
        <v>2560</v>
      </c>
      <c r="AA23">
        <v>1</v>
      </c>
    </row>
    <row r="24" spans="1:27" ht="16.5" customHeight="1" x14ac:dyDescent="0.2">
      <c r="A24" t="s">
        <v>27</v>
      </c>
      <c r="B24" t="s">
        <v>48</v>
      </c>
      <c r="C24" s="1" t="s">
        <v>73</v>
      </c>
      <c r="D24" t="s">
        <v>74</v>
      </c>
      <c r="E24" t="s">
        <v>66</v>
      </c>
      <c r="F24" t="s">
        <v>67</v>
      </c>
      <c r="G24">
        <v>2101</v>
      </c>
      <c r="H24" s="2" t="str">
        <f t="shared" si="16"/>
        <v>2</v>
      </c>
      <c r="I24" s="2" t="str">
        <f t="shared" si="17"/>
        <v>2</v>
      </c>
      <c r="J24" s="2" t="str">
        <f t="shared" si="18"/>
        <v>0</v>
      </c>
      <c r="K24" s="2" t="str">
        <f t="shared" si="19"/>
        <v>4</v>
      </c>
      <c r="L24" t="s">
        <v>41</v>
      </c>
      <c r="M24" t="s">
        <v>75</v>
      </c>
      <c r="N24">
        <v>0</v>
      </c>
      <c r="O24">
        <v>0</v>
      </c>
      <c r="P24">
        <v>0</v>
      </c>
      <c r="Q24">
        <v>0</v>
      </c>
      <c r="R24">
        <v>46</v>
      </c>
      <c r="S24">
        <v>0</v>
      </c>
      <c r="T24">
        <v>0</v>
      </c>
      <c r="U24">
        <v>0</v>
      </c>
      <c r="V24">
        <v>0</v>
      </c>
      <c r="W24">
        <v>46</v>
      </c>
      <c r="X24">
        <v>92</v>
      </c>
      <c r="Y24">
        <v>5.1100000000000003</v>
      </c>
      <c r="Z24">
        <v>2560</v>
      </c>
      <c r="AA24">
        <v>1</v>
      </c>
    </row>
    <row r="25" spans="1:27" ht="16.5" customHeight="1" x14ac:dyDescent="0.2">
      <c r="A25" t="s">
        <v>27</v>
      </c>
      <c r="B25" t="s">
        <v>48</v>
      </c>
      <c r="C25" s="1" t="s">
        <v>76</v>
      </c>
      <c r="D25" t="s">
        <v>77</v>
      </c>
      <c r="E25" t="s">
        <v>66</v>
      </c>
      <c r="F25" t="s">
        <v>67</v>
      </c>
      <c r="G25">
        <v>2101</v>
      </c>
      <c r="H25" s="2" t="str">
        <f t="shared" si="16"/>
        <v>3</v>
      </c>
      <c r="I25" s="2" t="str">
        <f t="shared" si="17"/>
        <v>2</v>
      </c>
      <c r="J25" s="2" t="str">
        <f t="shared" si="18"/>
        <v>3</v>
      </c>
      <c r="K25" s="2" t="str">
        <f t="shared" si="19"/>
        <v>4</v>
      </c>
      <c r="L25" t="s">
        <v>53</v>
      </c>
      <c r="M25" t="s">
        <v>78</v>
      </c>
      <c r="N25">
        <v>0</v>
      </c>
      <c r="O25">
        <v>0</v>
      </c>
      <c r="P25">
        <v>0</v>
      </c>
      <c r="Q25">
        <v>0</v>
      </c>
      <c r="R25">
        <v>19</v>
      </c>
      <c r="S25">
        <v>0</v>
      </c>
      <c r="T25">
        <v>0</v>
      </c>
      <c r="U25">
        <v>0</v>
      </c>
      <c r="V25">
        <v>0</v>
      </c>
      <c r="W25">
        <v>19</v>
      </c>
      <c r="X25">
        <v>57</v>
      </c>
      <c r="Y25">
        <v>3.17</v>
      </c>
      <c r="Z25">
        <v>2560</v>
      </c>
      <c r="AA25">
        <v>1</v>
      </c>
    </row>
    <row r="26" spans="1:27" ht="16.5" customHeight="1" x14ac:dyDescent="0.2">
      <c r="A26" t="s">
        <v>27</v>
      </c>
      <c r="B26" t="s">
        <v>48</v>
      </c>
      <c r="C26" s="1" t="s">
        <v>79</v>
      </c>
      <c r="D26" t="s">
        <v>80</v>
      </c>
      <c r="E26" t="s">
        <v>66</v>
      </c>
      <c r="F26" t="s">
        <v>67</v>
      </c>
      <c r="G26">
        <v>2101</v>
      </c>
      <c r="H26" s="2" t="str">
        <f t="shared" si="16"/>
        <v>3</v>
      </c>
      <c r="I26" s="2" t="str">
        <f t="shared" si="17"/>
        <v>2</v>
      </c>
      <c r="J26" s="2" t="str">
        <f t="shared" si="18"/>
        <v>3</v>
      </c>
      <c r="K26" s="2" t="str">
        <f t="shared" si="19"/>
        <v>4</v>
      </c>
      <c r="L26" t="s">
        <v>53</v>
      </c>
      <c r="M26" t="s">
        <v>81</v>
      </c>
      <c r="N26">
        <v>0</v>
      </c>
      <c r="O26">
        <v>0</v>
      </c>
      <c r="P26">
        <v>0</v>
      </c>
      <c r="Q26">
        <v>0</v>
      </c>
      <c r="R26">
        <v>19</v>
      </c>
      <c r="S26">
        <v>0</v>
      </c>
      <c r="T26">
        <v>0</v>
      </c>
      <c r="U26">
        <v>0</v>
      </c>
      <c r="V26">
        <v>0</v>
      </c>
      <c r="W26">
        <v>19</v>
      </c>
      <c r="X26">
        <v>57</v>
      </c>
      <c r="Y26">
        <v>3.17</v>
      </c>
      <c r="Z26">
        <v>2560</v>
      </c>
      <c r="AA26">
        <v>1</v>
      </c>
    </row>
    <row r="27" spans="1:27" ht="16.5" customHeight="1" x14ac:dyDescent="0.2">
      <c r="A27" t="s">
        <v>27</v>
      </c>
      <c r="B27" t="s">
        <v>48</v>
      </c>
      <c r="C27" s="1" t="s">
        <v>82</v>
      </c>
      <c r="D27" t="s">
        <v>83</v>
      </c>
      <c r="E27" t="s">
        <v>66</v>
      </c>
      <c r="F27" t="s">
        <v>67</v>
      </c>
      <c r="G27">
        <v>2101</v>
      </c>
      <c r="H27" s="2" t="str">
        <f t="shared" si="16"/>
        <v>3</v>
      </c>
      <c r="I27" s="2" t="str">
        <f t="shared" si="17"/>
        <v>3</v>
      </c>
      <c r="J27" s="2" t="str">
        <f t="shared" si="18"/>
        <v>0</v>
      </c>
      <c r="K27" s="2" t="str">
        <f t="shared" si="19"/>
        <v>6</v>
      </c>
      <c r="L27" t="s">
        <v>31</v>
      </c>
      <c r="M27" t="s">
        <v>84</v>
      </c>
      <c r="N27">
        <v>0</v>
      </c>
      <c r="O27">
        <v>0</v>
      </c>
      <c r="P27">
        <v>0</v>
      </c>
      <c r="Q27">
        <v>0</v>
      </c>
      <c r="R27">
        <v>34</v>
      </c>
      <c r="S27">
        <v>0</v>
      </c>
      <c r="T27">
        <v>0</v>
      </c>
      <c r="U27">
        <v>0</v>
      </c>
      <c r="V27">
        <v>0</v>
      </c>
      <c r="W27">
        <v>34</v>
      </c>
      <c r="X27">
        <v>102</v>
      </c>
      <c r="Y27">
        <v>5.67</v>
      </c>
      <c r="Z27">
        <v>2560</v>
      </c>
      <c r="AA27">
        <v>1</v>
      </c>
    </row>
    <row r="28" spans="1:27" ht="16.5" customHeight="1" x14ac:dyDescent="0.2">
      <c r="A28" t="s">
        <v>27</v>
      </c>
      <c r="B28" t="s">
        <v>48</v>
      </c>
      <c r="C28" s="1" t="s">
        <v>85</v>
      </c>
      <c r="D28" t="s">
        <v>86</v>
      </c>
      <c r="E28" t="s">
        <v>66</v>
      </c>
      <c r="F28" t="s">
        <v>67</v>
      </c>
      <c r="G28">
        <v>2101</v>
      </c>
      <c r="H28" s="2" t="str">
        <f t="shared" si="16"/>
        <v>1</v>
      </c>
      <c r="I28" s="2" t="str">
        <f t="shared" si="17"/>
        <v>0</v>
      </c>
      <c r="J28" s="2" t="str">
        <f t="shared" si="18"/>
        <v>3</v>
      </c>
      <c r="K28" s="2" t="str">
        <f t="shared" si="19"/>
        <v>0</v>
      </c>
      <c r="L28" t="s">
        <v>63</v>
      </c>
      <c r="M28" t="s">
        <v>84</v>
      </c>
      <c r="N28">
        <v>0</v>
      </c>
      <c r="O28">
        <v>0</v>
      </c>
      <c r="P28">
        <v>0</v>
      </c>
      <c r="Q28">
        <v>0</v>
      </c>
      <c r="R28">
        <v>31</v>
      </c>
      <c r="S28">
        <v>0</v>
      </c>
      <c r="T28">
        <v>0</v>
      </c>
      <c r="U28">
        <v>0</v>
      </c>
      <c r="V28">
        <v>0</v>
      </c>
      <c r="W28">
        <v>31</v>
      </c>
      <c r="X28">
        <v>31</v>
      </c>
      <c r="Y28">
        <v>1.72</v>
      </c>
      <c r="Z28">
        <v>2560</v>
      </c>
      <c r="AA28">
        <v>1</v>
      </c>
    </row>
    <row r="29" spans="1:27" ht="16.5" customHeight="1" x14ac:dyDescent="0.2">
      <c r="A29" t="s">
        <v>27</v>
      </c>
      <c r="B29" t="s">
        <v>48</v>
      </c>
      <c r="C29" s="1" t="s">
        <v>87</v>
      </c>
      <c r="D29" t="s">
        <v>88</v>
      </c>
      <c r="E29" t="s">
        <v>66</v>
      </c>
      <c r="F29" t="s">
        <v>67</v>
      </c>
      <c r="G29">
        <v>2101</v>
      </c>
      <c r="H29" s="2" t="str">
        <f t="shared" si="16"/>
        <v>3</v>
      </c>
      <c r="I29" s="2" t="str">
        <f t="shared" si="17"/>
        <v>3</v>
      </c>
      <c r="J29" s="2" t="str">
        <f t="shared" si="18"/>
        <v>0</v>
      </c>
      <c r="K29" s="2" t="str">
        <f t="shared" si="19"/>
        <v>6</v>
      </c>
      <c r="L29" t="s">
        <v>31</v>
      </c>
      <c r="M29" t="s">
        <v>72</v>
      </c>
      <c r="N29">
        <v>0</v>
      </c>
      <c r="O29">
        <v>0</v>
      </c>
      <c r="P29">
        <v>0</v>
      </c>
      <c r="Q29">
        <v>0</v>
      </c>
      <c r="R29">
        <v>36</v>
      </c>
      <c r="S29">
        <v>0</v>
      </c>
      <c r="T29">
        <v>0</v>
      </c>
      <c r="U29">
        <v>0</v>
      </c>
      <c r="V29">
        <v>0</v>
      </c>
      <c r="W29">
        <v>36</v>
      </c>
      <c r="X29">
        <v>108</v>
      </c>
      <c r="Y29">
        <v>6</v>
      </c>
      <c r="Z29">
        <v>2560</v>
      </c>
      <c r="AA29">
        <v>1</v>
      </c>
    </row>
    <row r="30" spans="1:27" ht="16.5" customHeight="1" x14ac:dyDescent="0.2">
      <c r="A30" t="s">
        <v>27</v>
      </c>
      <c r="B30" t="s">
        <v>48</v>
      </c>
      <c r="C30" s="1" t="s">
        <v>89</v>
      </c>
      <c r="D30" t="s">
        <v>90</v>
      </c>
      <c r="E30" t="s">
        <v>66</v>
      </c>
      <c r="F30" t="s">
        <v>67</v>
      </c>
      <c r="G30">
        <v>2101</v>
      </c>
      <c r="H30" s="2" t="str">
        <f t="shared" si="16"/>
        <v>3</v>
      </c>
      <c r="I30" s="2" t="str">
        <f t="shared" si="17"/>
        <v>2</v>
      </c>
      <c r="J30" s="2" t="str">
        <f t="shared" si="18"/>
        <v>3</v>
      </c>
      <c r="K30" s="2" t="str">
        <f t="shared" si="19"/>
        <v>4</v>
      </c>
      <c r="L30" t="s">
        <v>53</v>
      </c>
      <c r="M30" t="s">
        <v>81</v>
      </c>
      <c r="N30">
        <v>0</v>
      </c>
      <c r="O30">
        <v>0</v>
      </c>
      <c r="P30">
        <v>0</v>
      </c>
      <c r="Q30">
        <v>0</v>
      </c>
      <c r="R30">
        <v>5</v>
      </c>
      <c r="S30">
        <v>0</v>
      </c>
      <c r="T30">
        <v>0</v>
      </c>
      <c r="U30">
        <v>0</v>
      </c>
      <c r="V30">
        <v>0</v>
      </c>
      <c r="W30">
        <v>5</v>
      </c>
      <c r="X30">
        <v>15</v>
      </c>
      <c r="Y30">
        <v>0.83</v>
      </c>
      <c r="Z30">
        <v>2560</v>
      </c>
      <c r="AA30">
        <v>1</v>
      </c>
    </row>
    <row r="31" spans="1:27" ht="16.5" customHeight="1" x14ac:dyDescent="0.2">
      <c r="A31" t="s">
        <v>27</v>
      </c>
      <c r="B31" t="s">
        <v>48</v>
      </c>
      <c r="C31" s="1" t="s">
        <v>91</v>
      </c>
      <c r="D31" t="s">
        <v>92</v>
      </c>
      <c r="E31" t="s">
        <v>66</v>
      </c>
      <c r="F31" t="s">
        <v>67</v>
      </c>
      <c r="G31">
        <v>2101</v>
      </c>
      <c r="H31" s="2" t="str">
        <f t="shared" si="16"/>
        <v>3</v>
      </c>
      <c r="I31" s="2" t="str">
        <f t="shared" si="17"/>
        <v>3</v>
      </c>
      <c r="J31" s="2" t="str">
        <f t="shared" si="18"/>
        <v>0</v>
      </c>
      <c r="K31" s="2" t="str">
        <f t="shared" si="19"/>
        <v>6</v>
      </c>
      <c r="L31" t="s">
        <v>31</v>
      </c>
      <c r="M31" t="s">
        <v>84</v>
      </c>
      <c r="N31">
        <v>0</v>
      </c>
      <c r="O31">
        <v>0</v>
      </c>
      <c r="P31">
        <v>1</v>
      </c>
      <c r="Q31">
        <v>0</v>
      </c>
      <c r="R31">
        <v>38</v>
      </c>
      <c r="S31">
        <v>0</v>
      </c>
      <c r="T31">
        <v>0</v>
      </c>
      <c r="U31">
        <v>0</v>
      </c>
      <c r="V31">
        <v>1</v>
      </c>
      <c r="W31">
        <v>40</v>
      </c>
      <c r="X31">
        <v>120</v>
      </c>
      <c r="Y31">
        <v>6.67</v>
      </c>
      <c r="Z31">
        <v>2560</v>
      </c>
      <c r="AA31">
        <v>1</v>
      </c>
    </row>
    <row r="32" spans="1:27" ht="16.5" customHeight="1" x14ac:dyDescent="0.2">
      <c r="A32" t="s">
        <v>27</v>
      </c>
      <c r="B32" t="s">
        <v>48</v>
      </c>
      <c r="C32" s="1" t="s">
        <v>93</v>
      </c>
      <c r="D32" t="s">
        <v>94</v>
      </c>
      <c r="E32" t="s">
        <v>66</v>
      </c>
      <c r="F32" t="s">
        <v>67</v>
      </c>
      <c r="G32">
        <v>2101</v>
      </c>
      <c r="H32" s="2" t="str">
        <f t="shared" si="16"/>
        <v>3</v>
      </c>
      <c r="I32" s="2" t="str">
        <f t="shared" si="17"/>
        <v>3</v>
      </c>
      <c r="J32" s="2" t="str">
        <f t="shared" si="18"/>
        <v>0</v>
      </c>
      <c r="K32" s="2" t="str">
        <f t="shared" si="19"/>
        <v>6</v>
      </c>
      <c r="L32" t="s">
        <v>31</v>
      </c>
      <c r="M32" t="s">
        <v>72</v>
      </c>
      <c r="N32">
        <v>0</v>
      </c>
      <c r="O32">
        <v>0</v>
      </c>
      <c r="P32">
        <v>0</v>
      </c>
      <c r="Q32">
        <v>0</v>
      </c>
      <c r="R32">
        <v>30</v>
      </c>
      <c r="S32">
        <v>0</v>
      </c>
      <c r="T32">
        <v>0</v>
      </c>
      <c r="U32">
        <v>0</v>
      </c>
      <c r="V32">
        <v>0</v>
      </c>
      <c r="W32">
        <v>30</v>
      </c>
      <c r="X32">
        <v>90</v>
      </c>
      <c r="Y32">
        <v>5</v>
      </c>
      <c r="Z32">
        <v>2560</v>
      </c>
      <c r="AA32">
        <v>1</v>
      </c>
    </row>
    <row r="33" spans="1:27" ht="16.5" customHeight="1" x14ac:dyDescent="0.2">
      <c r="A33" t="s">
        <v>27</v>
      </c>
      <c r="B33" t="s">
        <v>48</v>
      </c>
      <c r="C33" s="1" t="s">
        <v>95</v>
      </c>
      <c r="D33" t="s">
        <v>96</v>
      </c>
      <c r="E33" t="s">
        <v>66</v>
      </c>
      <c r="F33" t="s">
        <v>67</v>
      </c>
      <c r="G33">
        <v>2101</v>
      </c>
      <c r="H33" s="2" t="str">
        <f t="shared" si="16"/>
        <v>3</v>
      </c>
      <c r="I33" s="2" t="str">
        <f t="shared" si="17"/>
        <v>3</v>
      </c>
      <c r="J33" s="2" t="str">
        <f t="shared" si="18"/>
        <v>0</v>
      </c>
      <c r="K33" s="2" t="str">
        <f t="shared" si="19"/>
        <v>6</v>
      </c>
      <c r="L33" t="s">
        <v>31</v>
      </c>
      <c r="M33" t="s">
        <v>84</v>
      </c>
      <c r="N33">
        <v>0</v>
      </c>
      <c r="O33">
        <v>0</v>
      </c>
      <c r="P33">
        <v>13</v>
      </c>
      <c r="Q33">
        <v>0</v>
      </c>
      <c r="R33">
        <v>41</v>
      </c>
      <c r="S33">
        <v>0</v>
      </c>
      <c r="T33">
        <v>0</v>
      </c>
      <c r="U33">
        <v>0</v>
      </c>
      <c r="V33">
        <v>0</v>
      </c>
      <c r="W33">
        <v>54</v>
      </c>
      <c r="X33">
        <v>162</v>
      </c>
      <c r="Y33">
        <v>9</v>
      </c>
      <c r="Z33">
        <v>2560</v>
      </c>
      <c r="AA33">
        <v>1</v>
      </c>
    </row>
    <row r="34" spans="1:27" ht="16.5" customHeight="1" x14ac:dyDescent="0.2">
      <c r="A34" t="s">
        <v>27</v>
      </c>
      <c r="B34" t="s">
        <v>48</v>
      </c>
      <c r="C34" s="1" t="s">
        <v>97</v>
      </c>
      <c r="D34" t="s">
        <v>98</v>
      </c>
      <c r="E34" t="s">
        <v>66</v>
      </c>
      <c r="F34" t="s">
        <v>67</v>
      </c>
      <c r="G34">
        <v>2101</v>
      </c>
      <c r="H34" s="2" t="str">
        <f t="shared" si="16"/>
        <v>3</v>
      </c>
      <c r="I34" s="2" t="str">
        <f t="shared" si="17"/>
        <v>3</v>
      </c>
      <c r="J34" s="2" t="str">
        <f t="shared" si="18"/>
        <v>0</v>
      </c>
      <c r="K34" s="2" t="str">
        <f t="shared" si="19"/>
        <v>6</v>
      </c>
      <c r="L34" t="s">
        <v>31</v>
      </c>
      <c r="M34" t="s">
        <v>99</v>
      </c>
      <c r="N34">
        <v>0</v>
      </c>
      <c r="O34">
        <v>0</v>
      </c>
      <c r="P34">
        <v>0</v>
      </c>
      <c r="Q34">
        <v>0</v>
      </c>
      <c r="R34">
        <v>16</v>
      </c>
      <c r="S34">
        <v>0</v>
      </c>
      <c r="T34">
        <v>0</v>
      </c>
      <c r="U34">
        <v>0</v>
      </c>
      <c r="V34">
        <v>0</v>
      </c>
      <c r="W34">
        <v>16</v>
      </c>
      <c r="X34">
        <v>48</v>
      </c>
      <c r="Y34">
        <v>2.67</v>
      </c>
      <c r="Z34">
        <v>2560</v>
      </c>
      <c r="AA34">
        <v>1</v>
      </c>
    </row>
    <row r="35" spans="1:27" ht="16.5" customHeight="1" x14ac:dyDescent="0.2">
      <c r="A35" t="s">
        <v>27</v>
      </c>
      <c r="B35" t="s">
        <v>48</v>
      </c>
      <c r="C35" s="1" t="s">
        <v>100</v>
      </c>
      <c r="D35" t="s">
        <v>101</v>
      </c>
      <c r="E35" t="s">
        <v>66</v>
      </c>
      <c r="F35" t="s">
        <v>67</v>
      </c>
      <c r="G35">
        <v>2101</v>
      </c>
      <c r="H35" s="2" t="str">
        <f t="shared" si="16"/>
        <v>4</v>
      </c>
      <c r="I35" s="2" t="str">
        <f t="shared" si="17"/>
        <v>0</v>
      </c>
      <c r="J35" s="2" t="str">
        <f t="shared" ref="J35" si="20">MID(L35,6,2)</f>
        <v>12</v>
      </c>
      <c r="K35" s="2" t="str">
        <f t="shared" ref="K35" si="21">MID(L35,9,1)</f>
        <v>0</v>
      </c>
      <c r="L35" t="s">
        <v>56</v>
      </c>
      <c r="M35" t="s">
        <v>99</v>
      </c>
      <c r="N35">
        <v>0</v>
      </c>
      <c r="O35">
        <v>0</v>
      </c>
      <c r="P35">
        <v>0</v>
      </c>
      <c r="Q35">
        <v>0</v>
      </c>
      <c r="R35">
        <v>4</v>
      </c>
      <c r="S35">
        <v>0</v>
      </c>
      <c r="T35">
        <v>0</v>
      </c>
      <c r="U35">
        <v>0</v>
      </c>
      <c r="V35">
        <v>0</v>
      </c>
      <c r="W35">
        <v>4</v>
      </c>
      <c r="X35">
        <v>16</v>
      </c>
      <c r="Y35">
        <v>0.89</v>
      </c>
      <c r="Z35">
        <v>2560</v>
      </c>
      <c r="AA35">
        <v>1</v>
      </c>
    </row>
    <row r="36" spans="1:27" ht="16.5" customHeight="1" x14ac:dyDescent="0.2">
      <c r="A36" t="s">
        <v>27</v>
      </c>
      <c r="B36" t="s">
        <v>48</v>
      </c>
      <c r="C36" s="1" t="s">
        <v>102</v>
      </c>
      <c r="D36" t="s">
        <v>103</v>
      </c>
      <c r="E36" t="s">
        <v>66</v>
      </c>
      <c r="F36" t="s">
        <v>67</v>
      </c>
      <c r="G36">
        <v>2101</v>
      </c>
      <c r="H36" s="2" t="str">
        <f t="shared" si="16"/>
        <v>3</v>
      </c>
      <c r="I36" s="2" t="str">
        <f t="shared" si="17"/>
        <v>2</v>
      </c>
      <c r="J36" s="2" t="str">
        <f t="shared" si="18"/>
        <v>3</v>
      </c>
      <c r="K36" s="2" t="str">
        <f t="shared" si="19"/>
        <v>4</v>
      </c>
      <c r="L36" t="s">
        <v>53</v>
      </c>
      <c r="M36" t="s">
        <v>72</v>
      </c>
      <c r="N36">
        <v>0</v>
      </c>
      <c r="O36">
        <v>0</v>
      </c>
      <c r="P36">
        <v>0</v>
      </c>
      <c r="Q36">
        <v>0</v>
      </c>
      <c r="R36">
        <v>19</v>
      </c>
      <c r="S36">
        <v>0</v>
      </c>
      <c r="T36">
        <v>0</v>
      </c>
      <c r="U36">
        <v>0</v>
      </c>
      <c r="V36">
        <v>0</v>
      </c>
      <c r="W36">
        <v>19</v>
      </c>
      <c r="X36">
        <v>57</v>
      </c>
      <c r="Y36">
        <v>3.17</v>
      </c>
      <c r="Z36">
        <v>2560</v>
      </c>
      <c r="AA36">
        <v>1</v>
      </c>
    </row>
    <row r="37" spans="1:27" ht="16.5" customHeight="1" x14ac:dyDescent="0.2">
      <c r="A37" t="s">
        <v>27</v>
      </c>
      <c r="B37" t="s">
        <v>48</v>
      </c>
      <c r="C37" s="1" t="s">
        <v>104</v>
      </c>
      <c r="D37" t="s">
        <v>105</v>
      </c>
      <c r="E37" t="s">
        <v>66</v>
      </c>
      <c r="F37" t="s">
        <v>67</v>
      </c>
      <c r="G37">
        <v>2101</v>
      </c>
      <c r="H37" s="2" t="str">
        <f t="shared" si="16"/>
        <v>3</v>
      </c>
      <c r="I37" s="2" t="str">
        <f t="shared" si="17"/>
        <v>3</v>
      </c>
      <c r="J37" s="2" t="str">
        <f t="shared" si="18"/>
        <v>0</v>
      </c>
      <c r="K37" s="2" t="str">
        <f t="shared" si="19"/>
        <v>6</v>
      </c>
      <c r="L37" t="s">
        <v>31</v>
      </c>
      <c r="M37" t="s">
        <v>106</v>
      </c>
      <c r="N37">
        <v>0</v>
      </c>
      <c r="O37">
        <v>0</v>
      </c>
      <c r="P37">
        <v>0</v>
      </c>
      <c r="Q37">
        <v>0</v>
      </c>
      <c r="R37">
        <v>25</v>
      </c>
      <c r="S37">
        <v>0</v>
      </c>
      <c r="T37">
        <v>0</v>
      </c>
      <c r="U37">
        <v>0</v>
      </c>
      <c r="V37">
        <v>0</v>
      </c>
      <c r="W37">
        <v>25</v>
      </c>
      <c r="X37">
        <v>75</v>
      </c>
      <c r="Y37">
        <v>4.17</v>
      </c>
      <c r="Z37">
        <v>2560</v>
      </c>
      <c r="AA37">
        <v>1</v>
      </c>
    </row>
    <row r="38" spans="1:27" ht="16.5" customHeight="1" x14ac:dyDescent="0.2">
      <c r="A38" t="s">
        <v>27</v>
      </c>
      <c r="B38" t="s">
        <v>48</v>
      </c>
      <c r="C38" s="1" t="s">
        <v>107</v>
      </c>
      <c r="D38" t="s">
        <v>108</v>
      </c>
      <c r="E38" t="s">
        <v>66</v>
      </c>
      <c r="F38" t="s">
        <v>67</v>
      </c>
      <c r="G38">
        <v>2101</v>
      </c>
      <c r="H38" s="2" t="str">
        <f t="shared" si="16"/>
        <v>3</v>
      </c>
      <c r="I38" s="2" t="str">
        <f t="shared" si="17"/>
        <v>2</v>
      </c>
      <c r="J38" s="2" t="str">
        <f t="shared" si="18"/>
        <v>3</v>
      </c>
      <c r="K38" s="2" t="str">
        <f t="shared" si="19"/>
        <v>4</v>
      </c>
      <c r="L38" t="s">
        <v>53</v>
      </c>
      <c r="M38" t="s">
        <v>99</v>
      </c>
      <c r="N38">
        <v>0</v>
      </c>
      <c r="O38">
        <v>0</v>
      </c>
      <c r="P38">
        <v>0</v>
      </c>
      <c r="Q38">
        <v>0</v>
      </c>
      <c r="R38">
        <v>22</v>
      </c>
      <c r="S38">
        <v>0</v>
      </c>
      <c r="T38">
        <v>0</v>
      </c>
      <c r="U38">
        <v>0</v>
      </c>
      <c r="V38">
        <v>0</v>
      </c>
      <c r="W38">
        <v>22</v>
      </c>
      <c r="X38">
        <v>66</v>
      </c>
      <c r="Y38">
        <v>3.67</v>
      </c>
      <c r="Z38">
        <v>2560</v>
      </c>
      <c r="AA38">
        <v>1</v>
      </c>
    </row>
    <row r="39" spans="1:27" ht="16.5" customHeight="1" x14ac:dyDescent="0.2">
      <c r="A39" t="s">
        <v>27</v>
      </c>
      <c r="B39" t="s">
        <v>48</v>
      </c>
      <c r="C39" s="1" t="s">
        <v>109</v>
      </c>
      <c r="D39" t="s">
        <v>54</v>
      </c>
      <c r="E39" t="s">
        <v>66</v>
      </c>
      <c r="F39" t="s">
        <v>67</v>
      </c>
      <c r="G39">
        <v>2101</v>
      </c>
      <c r="H39" s="2" t="str">
        <f t="shared" si="16"/>
        <v>1</v>
      </c>
      <c r="I39" s="2" t="str">
        <f t="shared" si="17"/>
        <v>0</v>
      </c>
      <c r="J39" s="2" t="str">
        <f t="shared" si="18"/>
        <v>2</v>
      </c>
      <c r="K39" s="2" t="str">
        <f t="shared" si="19"/>
        <v>1</v>
      </c>
      <c r="L39" t="s">
        <v>62</v>
      </c>
      <c r="M39" t="s">
        <v>99</v>
      </c>
      <c r="N39">
        <v>0</v>
      </c>
      <c r="O39">
        <v>0</v>
      </c>
      <c r="P39">
        <v>0</v>
      </c>
      <c r="Q39">
        <v>0</v>
      </c>
      <c r="R39">
        <v>19</v>
      </c>
      <c r="S39">
        <v>0</v>
      </c>
      <c r="T39">
        <v>0</v>
      </c>
      <c r="U39">
        <v>0</v>
      </c>
      <c r="V39">
        <v>0</v>
      </c>
      <c r="W39">
        <v>19</v>
      </c>
      <c r="X39">
        <v>19</v>
      </c>
      <c r="Y39">
        <v>1.06</v>
      </c>
      <c r="Z39">
        <v>2560</v>
      </c>
      <c r="AA39">
        <v>1</v>
      </c>
    </row>
    <row r="40" spans="1:27" ht="16.5" customHeight="1" x14ac:dyDescent="0.2">
      <c r="A40" t="s">
        <v>27</v>
      </c>
      <c r="B40" t="s">
        <v>48</v>
      </c>
      <c r="C40" s="1" t="s">
        <v>110</v>
      </c>
      <c r="D40" t="s">
        <v>111</v>
      </c>
      <c r="E40" t="s">
        <v>66</v>
      </c>
      <c r="F40" t="s">
        <v>67</v>
      </c>
      <c r="G40">
        <v>2101</v>
      </c>
      <c r="H40" s="2" t="str">
        <f t="shared" si="16"/>
        <v>3</v>
      </c>
      <c r="I40" s="2" t="str">
        <f t="shared" si="17"/>
        <v>0</v>
      </c>
      <c r="J40" s="2" t="str">
        <f t="shared" si="18"/>
        <v>9</v>
      </c>
      <c r="K40" s="2" t="str">
        <f t="shared" si="19"/>
        <v>0</v>
      </c>
      <c r="L40" t="s">
        <v>55</v>
      </c>
      <c r="M40" t="s">
        <v>71</v>
      </c>
      <c r="N40">
        <v>0</v>
      </c>
      <c r="O40">
        <v>0</v>
      </c>
      <c r="P40">
        <v>0</v>
      </c>
      <c r="Q40">
        <v>0</v>
      </c>
      <c r="R40">
        <v>5</v>
      </c>
      <c r="S40">
        <v>0</v>
      </c>
      <c r="T40">
        <v>0</v>
      </c>
      <c r="U40">
        <v>0</v>
      </c>
      <c r="V40">
        <v>0</v>
      </c>
      <c r="W40">
        <v>5</v>
      </c>
      <c r="X40">
        <v>15</v>
      </c>
      <c r="Y40">
        <v>0.83</v>
      </c>
      <c r="Z40">
        <v>2560</v>
      </c>
      <c r="AA40">
        <v>1</v>
      </c>
    </row>
    <row r="41" spans="1:27" ht="16.5" customHeight="1" x14ac:dyDescent="0.2">
      <c r="A41" t="s">
        <v>27</v>
      </c>
      <c r="B41" t="s">
        <v>48</v>
      </c>
      <c r="C41" s="1" t="s">
        <v>112</v>
      </c>
      <c r="D41" t="s">
        <v>113</v>
      </c>
      <c r="E41" t="s">
        <v>66</v>
      </c>
      <c r="F41" t="s">
        <v>67</v>
      </c>
      <c r="G41">
        <v>2101</v>
      </c>
      <c r="H41" s="2" t="str">
        <f t="shared" si="16"/>
        <v>1</v>
      </c>
      <c r="I41" s="2" t="str">
        <f t="shared" si="17"/>
        <v>0</v>
      </c>
      <c r="J41" s="2" t="str">
        <f t="shared" si="18"/>
        <v>3</v>
      </c>
      <c r="K41" s="2" t="str">
        <f t="shared" si="19"/>
        <v>0</v>
      </c>
      <c r="L41" t="s">
        <v>63</v>
      </c>
      <c r="M41" t="s">
        <v>84</v>
      </c>
      <c r="N41">
        <v>0</v>
      </c>
      <c r="O41">
        <v>0</v>
      </c>
      <c r="P41">
        <v>0</v>
      </c>
      <c r="Q41">
        <v>0</v>
      </c>
      <c r="R41">
        <v>19</v>
      </c>
      <c r="S41">
        <v>0</v>
      </c>
      <c r="T41">
        <v>0</v>
      </c>
      <c r="U41">
        <v>0</v>
      </c>
      <c r="V41">
        <v>0</v>
      </c>
      <c r="W41">
        <v>19</v>
      </c>
      <c r="X41">
        <v>19</v>
      </c>
      <c r="Y41">
        <v>1.06</v>
      </c>
      <c r="Z41">
        <v>2560</v>
      </c>
      <c r="AA41">
        <v>1</v>
      </c>
    </row>
    <row r="42" spans="1:27" ht="16.5" customHeight="1" x14ac:dyDescent="0.2">
      <c r="A42" t="s">
        <v>27</v>
      </c>
      <c r="B42" t="s">
        <v>48</v>
      </c>
      <c r="C42" s="1" t="s">
        <v>114</v>
      </c>
      <c r="D42" t="s">
        <v>115</v>
      </c>
      <c r="E42" t="s">
        <v>66</v>
      </c>
      <c r="F42" t="s">
        <v>116</v>
      </c>
      <c r="G42">
        <v>2101</v>
      </c>
      <c r="H42" s="2" t="str">
        <f t="shared" si="16"/>
        <v>3</v>
      </c>
      <c r="I42" s="2" t="str">
        <f t="shared" si="17"/>
        <v>2</v>
      </c>
      <c r="J42" s="2" t="str">
        <f t="shared" si="18"/>
        <v>3</v>
      </c>
      <c r="K42" s="2" t="str">
        <f t="shared" si="19"/>
        <v>4</v>
      </c>
      <c r="L42" t="s">
        <v>53</v>
      </c>
      <c r="M42" t="s">
        <v>117</v>
      </c>
      <c r="N42">
        <v>0</v>
      </c>
      <c r="O42">
        <v>0</v>
      </c>
      <c r="P42">
        <v>0</v>
      </c>
      <c r="Q42">
        <v>0</v>
      </c>
      <c r="R42">
        <v>62</v>
      </c>
      <c r="S42">
        <v>0</v>
      </c>
      <c r="T42">
        <v>0</v>
      </c>
      <c r="U42">
        <v>0</v>
      </c>
      <c r="V42">
        <v>0</v>
      </c>
      <c r="W42">
        <v>62</v>
      </c>
      <c r="X42">
        <v>186</v>
      </c>
      <c r="Y42">
        <v>10.33</v>
      </c>
      <c r="Z42">
        <v>2560</v>
      </c>
      <c r="AA42">
        <v>1</v>
      </c>
    </row>
    <row r="43" spans="1:27" ht="16.5" customHeight="1" x14ac:dyDescent="0.2">
      <c r="A43" t="s">
        <v>27</v>
      </c>
      <c r="B43" t="s">
        <v>48</v>
      </c>
      <c r="C43" s="1" t="s">
        <v>118</v>
      </c>
      <c r="D43" t="s">
        <v>119</v>
      </c>
      <c r="E43" t="s">
        <v>66</v>
      </c>
      <c r="F43" t="s">
        <v>120</v>
      </c>
      <c r="G43">
        <v>2102</v>
      </c>
      <c r="H43" s="2" t="str">
        <f t="shared" si="16"/>
        <v>3</v>
      </c>
      <c r="I43" s="2" t="str">
        <f t="shared" si="17"/>
        <v>2</v>
      </c>
      <c r="J43" s="2" t="str">
        <f t="shared" si="18"/>
        <v>3</v>
      </c>
      <c r="K43" s="2" t="str">
        <f t="shared" si="19"/>
        <v>4</v>
      </c>
      <c r="L43" t="s">
        <v>53</v>
      </c>
      <c r="M43" t="s">
        <v>121</v>
      </c>
      <c r="N43">
        <v>0</v>
      </c>
      <c r="O43">
        <v>0</v>
      </c>
      <c r="P43">
        <v>0</v>
      </c>
      <c r="Q43">
        <v>0</v>
      </c>
      <c r="R43">
        <v>50</v>
      </c>
      <c r="S43">
        <v>0</v>
      </c>
      <c r="T43">
        <v>0</v>
      </c>
      <c r="U43">
        <v>0</v>
      </c>
      <c r="V43">
        <v>0</v>
      </c>
      <c r="W43">
        <v>50</v>
      </c>
      <c r="X43">
        <v>150</v>
      </c>
      <c r="Y43">
        <v>8.33</v>
      </c>
      <c r="Z43">
        <v>2560</v>
      </c>
      <c r="AA43">
        <v>1</v>
      </c>
    </row>
    <row r="44" spans="1:27" ht="16.5" customHeight="1" x14ac:dyDescent="0.2">
      <c r="A44" t="s">
        <v>27</v>
      </c>
      <c r="B44" t="s">
        <v>48</v>
      </c>
      <c r="C44" s="1" t="s">
        <v>118</v>
      </c>
      <c r="D44" t="s">
        <v>119</v>
      </c>
      <c r="E44" t="s">
        <v>66</v>
      </c>
      <c r="F44" t="s">
        <v>120</v>
      </c>
      <c r="G44">
        <v>2101</v>
      </c>
      <c r="H44" s="2" t="str">
        <f t="shared" si="16"/>
        <v>3</v>
      </c>
      <c r="I44" s="2" t="str">
        <f t="shared" si="17"/>
        <v>2</v>
      </c>
      <c r="J44" s="2" t="str">
        <f t="shared" si="18"/>
        <v>3</v>
      </c>
      <c r="K44" s="2" t="str">
        <f t="shared" si="19"/>
        <v>4</v>
      </c>
      <c r="L44" t="s">
        <v>53</v>
      </c>
      <c r="M44" t="s">
        <v>121</v>
      </c>
      <c r="N44">
        <v>0</v>
      </c>
      <c r="O44">
        <v>0</v>
      </c>
      <c r="P44">
        <v>0</v>
      </c>
      <c r="Q44">
        <v>0</v>
      </c>
      <c r="R44">
        <v>25</v>
      </c>
      <c r="S44">
        <v>0</v>
      </c>
      <c r="T44">
        <v>0</v>
      </c>
      <c r="U44">
        <v>0</v>
      </c>
      <c r="V44">
        <v>0</v>
      </c>
      <c r="W44">
        <v>25</v>
      </c>
      <c r="X44">
        <v>75</v>
      </c>
      <c r="Y44">
        <v>4.17</v>
      </c>
      <c r="Z44">
        <v>2560</v>
      </c>
      <c r="AA44">
        <v>1</v>
      </c>
    </row>
    <row r="45" spans="1:27" ht="16.5" customHeight="1" x14ac:dyDescent="0.2">
      <c r="A45" t="s">
        <v>27</v>
      </c>
      <c r="B45" t="s">
        <v>48</v>
      </c>
      <c r="C45" s="1" t="s">
        <v>122</v>
      </c>
      <c r="D45" t="s">
        <v>123</v>
      </c>
      <c r="E45" t="s">
        <v>66</v>
      </c>
      <c r="F45" t="s">
        <v>116</v>
      </c>
      <c r="G45">
        <v>2101</v>
      </c>
      <c r="H45" s="2" t="str">
        <f t="shared" si="16"/>
        <v>3</v>
      </c>
      <c r="I45" s="2" t="str">
        <f t="shared" si="17"/>
        <v>2</v>
      </c>
      <c r="J45" s="2" t="str">
        <f t="shared" si="18"/>
        <v>3</v>
      </c>
      <c r="K45" s="2" t="str">
        <f t="shared" si="19"/>
        <v>4</v>
      </c>
      <c r="L45" t="s">
        <v>53</v>
      </c>
      <c r="M45" t="s">
        <v>124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2</v>
      </c>
      <c r="X45">
        <v>6</v>
      </c>
      <c r="Y45">
        <v>0.33</v>
      </c>
      <c r="Z45">
        <v>2560</v>
      </c>
      <c r="AA45">
        <v>1</v>
      </c>
    </row>
    <row r="46" spans="1:27" ht="16.5" customHeight="1" x14ac:dyDescent="0.2">
      <c r="A46" t="s">
        <v>27</v>
      </c>
      <c r="B46" t="s">
        <v>48</v>
      </c>
      <c r="C46" s="1" t="s">
        <v>125</v>
      </c>
      <c r="D46" t="s">
        <v>126</v>
      </c>
      <c r="E46" t="s">
        <v>66</v>
      </c>
      <c r="F46" t="s">
        <v>116</v>
      </c>
      <c r="G46">
        <v>2102</v>
      </c>
      <c r="H46" s="2" t="str">
        <f t="shared" si="16"/>
        <v>3</v>
      </c>
      <c r="I46" s="2" t="str">
        <f t="shared" si="17"/>
        <v>3</v>
      </c>
      <c r="J46" s="2" t="str">
        <f t="shared" si="18"/>
        <v>0</v>
      </c>
      <c r="K46" s="2" t="str">
        <f t="shared" si="19"/>
        <v>6</v>
      </c>
      <c r="L46" t="s">
        <v>31</v>
      </c>
      <c r="M46" t="s">
        <v>68</v>
      </c>
      <c r="N46">
        <v>0</v>
      </c>
      <c r="O46">
        <v>0</v>
      </c>
      <c r="P46">
        <v>0</v>
      </c>
      <c r="Q46">
        <v>0</v>
      </c>
      <c r="R46">
        <v>1</v>
      </c>
      <c r="S46">
        <v>0</v>
      </c>
      <c r="T46">
        <v>0</v>
      </c>
      <c r="U46">
        <v>0</v>
      </c>
      <c r="V46">
        <v>0</v>
      </c>
      <c r="W46">
        <v>1</v>
      </c>
      <c r="X46">
        <v>3</v>
      </c>
      <c r="Y46">
        <v>0.17</v>
      </c>
      <c r="Z46">
        <v>2560</v>
      </c>
      <c r="AA46">
        <v>1</v>
      </c>
    </row>
    <row r="47" spans="1:27" ht="16.5" customHeight="1" x14ac:dyDescent="0.2">
      <c r="A47" t="s">
        <v>27</v>
      </c>
      <c r="B47" t="s">
        <v>48</v>
      </c>
      <c r="C47" s="1" t="s">
        <v>125</v>
      </c>
      <c r="D47" t="s">
        <v>126</v>
      </c>
      <c r="E47" t="s">
        <v>66</v>
      </c>
      <c r="F47" t="s">
        <v>116</v>
      </c>
      <c r="G47">
        <v>2101</v>
      </c>
      <c r="H47" s="2" t="str">
        <f t="shared" si="16"/>
        <v>3</v>
      </c>
      <c r="I47" s="2" t="str">
        <f t="shared" si="17"/>
        <v>3</v>
      </c>
      <c r="J47" s="2" t="str">
        <f t="shared" si="18"/>
        <v>0</v>
      </c>
      <c r="K47" s="2" t="str">
        <f t="shared" si="19"/>
        <v>6</v>
      </c>
      <c r="L47" t="s">
        <v>31</v>
      </c>
      <c r="M47" t="s">
        <v>68</v>
      </c>
      <c r="N47">
        <v>0</v>
      </c>
      <c r="O47">
        <v>0</v>
      </c>
      <c r="P47">
        <v>0</v>
      </c>
      <c r="Q47">
        <v>0</v>
      </c>
      <c r="R47">
        <v>13</v>
      </c>
      <c r="S47">
        <v>0</v>
      </c>
      <c r="T47">
        <v>0</v>
      </c>
      <c r="U47">
        <v>0</v>
      </c>
      <c r="V47">
        <v>0</v>
      </c>
      <c r="W47">
        <v>13</v>
      </c>
      <c r="X47">
        <v>39</v>
      </c>
      <c r="Y47">
        <v>2.17</v>
      </c>
      <c r="Z47">
        <v>2560</v>
      </c>
      <c r="AA47">
        <v>1</v>
      </c>
    </row>
    <row r="48" spans="1:27" ht="16.5" customHeight="1" x14ac:dyDescent="0.2">
      <c r="A48" t="s">
        <v>27</v>
      </c>
      <c r="B48" t="s">
        <v>48</v>
      </c>
      <c r="C48" s="1" t="s">
        <v>127</v>
      </c>
      <c r="D48" t="s">
        <v>128</v>
      </c>
      <c r="E48" t="s">
        <v>66</v>
      </c>
      <c r="F48" t="s">
        <v>116</v>
      </c>
      <c r="G48">
        <v>2101</v>
      </c>
      <c r="H48" s="2" t="str">
        <f t="shared" si="16"/>
        <v>3</v>
      </c>
      <c r="I48" s="2" t="str">
        <f t="shared" si="17"/>
        <v>2</v>
      </c>
      <c r="J48" s="2" t="str">
        <f t="shared" si="18"/>
        <v>3</v>
      </c>
      <c r="K48" s="2" t="str">
        <f t="shared" si="19"/>
        <v>4</v>
      </c>
      <c r="L48" t="s">
        <v>53</v>
      </c>
      <c r="M48" t="s">
        <v>68</v>
      </c>
      <c r="N48">
        <v>0</v>
      </c>
      <c r="O48">
        <v>0</v>
      </c>
      <c r="P48">
        <v>0</v>
      </c>
      <c r="Q48">
        <v>0</v>
      </c>
      <c r="R48">
        <v>19</v>
      </c>
      <c r="S48">
        <v>0</v>
      </c>
      <c r="T48">
        <v>0</v>
      </c>
      <c r="U48">
        <v>0</v>
      </c>
      <c r="V48">
        <v>0</v>
      </c>
      <c r="W48">
        <v>19</v>
      </c>
      <c r="X48">
        <v>57</v>
      </c>
      <c r="Y48">
        <v>3.17</v>
      </c>
      <c r="Z48">
        <v>2560</v>
      </c>
      <c r="AA48">
        <v>1</v>
      </c>
    </row>
    <row r="49" spans="1:27" ht="16.5" customHeight="1" x14ac:dyDescent="0.2">
      <c r="A49" t="s">
        <v>27</v>
      </c>
      <c r="B49" t="s">
        <v>48</v>
      </c>
      <c r="C49" s="1" t="s">
        <v>129</v>
      </c>
      <c r="D49" t="s">
        <v>130</v>
      </c>
      <c r="E49" t="s">
        <v>66</v>
      </c>
      <c r="F49" t="s">
        <v>116</v>
      </c>
      <c r="G49">
        <v>2101</v>
      </c>
      <c r="H49" s="2" t="str">
        <f t="shared" si="16"/>
        <v>3</v>
      </c>
      <c r="I49" s="2" t="str">
        <f t="shared" si="17"/>
        <v>2</v>
      </c>
      <c r="J49" s="2" t="str">
        <f t="shared" si="18"/>
        <v>3</v>
      </c>
      <c r="K49" s="2" t="str">
        <f t="shared" si="19"/>
        <v>4</v>
      </c>
      <c r="L49" t="s">
        <v>53</v>
      </c>
      <c r="M49" t="s">
        <v>131</v>
      </c>
      <c r="N49">
        <v>0</v>
      </c>
      <c r="O49">
        <v>0</v>
      </c>
      <c r="P49">
        <v>0</v>
      </c>
      <c r="Q49">
        <v>0</v>
      </c>
      <c r="R49">
        <v>13</v>
      </c>
      <c r="S49">
        <v>0</v>
      </c>
      <c r="T49">
        <v>0</v>
      </c>
      <c r="U49">
        <v>0</v>
      </c>
      <c r="V49">
        <v>0</v>
      </c>
      <c r="W49">
        <v>13</v>
      </c>
      <c r="X49">
        <v>39</v>
      </c>
      <c r="Y49">
        <v>2.17</v>
      </c>
      <c r="Z49">
        <v>2560</v>
      </c>
      <c r="AA49">
        <v>1</v>
      </c>
    </row>
    <row r="50" spans="1:27" ht="16.5" customHeight="1" x14ac:dyDescent="0.2">
      <c r="A50" t="s">
        <v>27</v>
      </c>
      <c r="B50" t="s">
        <v>48</v>
      </c>
      <c r="C50" s="1" t="s">
        <v>132</v>
      </c>
      <c r="D50" t="s">
        <v>133</v>
      </c>
      <c r="E50" t="s">
        <v>66</v>
      </c>
      <c r="F50" t="s">
        <v>116</v>
      </c>
      <c r="G50">
        <v>2101</v>
      </c>
      <c r="H50" s="2" t="str">
        <f t="shared" si="16"/>
        <v>3</v>
      </c>
      <c r="I50" s="2" t="str">
        <f t="shared" si="17"/>
        <v>2</v>
      </c>
      <c r="J50" s="2" t="str">
        <f t="shared" si="18"/>
        <v>3</v>
      </c>
      <c r="K50" s="2" t="str">
        <f t="shared" si="19"/>
        <v>4</v>
      </c>
      <c r="L50" t="s">
        <v>53</v>
      </c>
      <c r="M50" t="s">
        <v>124</v>
      </c>
      <c r="N50">
        <v>0</v>
      </c>
      <c r="O50">
        <v>0</v>
      </c>
      <c r="P50">
        <v>0</v>
      </c>
      <c r="Q50">
        <v>0</v>
      </c>
      <c r="R50">
        <v>14</v>
      </c>
      <c r="S50">
        <v>0</v>
      </c>
      <c r="T50">
        <v>0</v>
      </c>
      <c r="U50">
        <v>0</v>
      </c>
      <c r="V50">
        <v>0</v>
      </c>
      <c r="W50">
        <v>14</v>
      </c>
      <c r="X50">
        <v>42</v>
      </c>
      <c r="Y50">
        <v>2.33</v>
      </c>
      <c r="Z50">
        <v>2560</v>
      </c>
      <c r="AA50">
        <v>1</v>
      </c>
    </row>
    <row r="51" spans="1:27" ht="16.5" customHeight="1" x14ac:dyDescent="0.2">
      <c r="A51" t="s">
        <v>27</v>
      </c>
      <c r="B51" t="s">
        <v>48</v>
      </c>
      <c r="C51" s="1" t="s">
        <v>134</v>
      </c>
      <c r="D51" t="s">
        <v>135</v>
      </c>
      <c r="E51" t="s">
        <v>66</v>
      </c>
      <c r="F51" t="s">
        <v>116</v>
      </c>
      <c r="G51">
        <v>2101</v>
      </c>
      <c r="H51" s="2" t="str">
        <f t="shared" si="16"/>
        <v>3</v>
      </c>
      <c r="I51" s="2" t="str">
        <f t="shared" si="17"/>
        <v>2</v>
      </c>
      <c r="J51" s="2" t="str">
        <f t="shared" si="18"/>
        <v>3</v>
      </c>
      <c r="K51" s="2" t="str">
        <f t="shared" si="19"/>
        <v>4</v>
      </c>
      <c r="L51" t="s">
        <v>53</v>
      </c>
      <c r="M51" t="s">
        <v>124</v>
      </c>
      <c r="N51">
        <v>0</v>
      </c>
      <c r="O51">
        <v>0</v>
      </c>
      <c r="P51">
        <v>0</v>
      </c>
      <c r="Q51">
        <v>0</v>
      </c>
      <c r="R51">
        <v>12</v>
      </c>
      <c r="S51">
        <v>0</v>
      </c>
      <c r="T51">
        <v>0</v>
      </c>
      <c r="U51">
        <v>0</v>
      </c>
      <c r="V51">
        <v>0</v>
      </c>
      <c r="W51">
        <v>12</v>
      </c>
      <c r="X51">
        <v>36</v>
      </c>
      <c r="Y51">
        <v>2</v>
      </c>
      <c r="Z51">
        <v>2560</v>
      </c>
      <c r="AA51">
        <v>1</v>
      </c>
    </row>
    <row r="52" spans="1:27" ht="16.5" customHeight="1" x14ac:dyDescent="0.2">
      <c r="A52" t="s">
        <v>27</v>
      </c>
      <c r="B52" t="s">
        <v>48</v>
      </c>
      <c r="C52" s="1" t="s">
        <v>136</v>
      </c>
      <c r="D52" t="s">
        <v>137</v>
      </c>
      <c r="E52" t="s">
        <v>66</v>
      </c>
      <c r="F52" t="s">
        <v>116</v>
      </c>
      <c r="G52">
        <v>2101</v>
      </c>
      <c r="H52" s="2" t="str">
        <f t="shared" si="16"/>
        <v>3</v>
      </c>
      <c r="I52" s="2" t="str">
        <f t="shared" si="17"/>
        <v>3</v>
      </c>
      <c r="J52" s="2" t="str">
        <f t="shared" si="18"/>
        <v>0</v>
      </c>
      <c r="K52" s="2" t="str">
        <f t="shared" si="19"/>
        <v>6</v>
      </c>
      <c r="L52" t="s">
        <v>31</v>
      </c>
      <c r="M52" t="s">
        <v>138</v>
      </c>
      <c r="N52">
        <v>0</v>
      </c>
      <c r="O52">
        <v>0</v>
      </c>
      <c r="P52">
        <v>0</v>
      </c>
      <c r="Q52">
        <v>0</v>
      </c>
      <c r="R52">
        <v>13</v>
      </c>
      <c r="S52">
        <v>0</v>
      </c>
      <c r="T52">
        <v>0</v>
      </c>
      <c r="U52">
        <v>0</v>
      </c>
      <c r="V52">
        <v>0</v>
      </c>
      <c r="W52">
        <v>13</v>
      </c>
      <c r="X52">
        <v>39</v>
      </c>
      <c r="Y52">
        <v>2.17</v>
      </c>
      <c r="Z52">
        <v>2560</v>
      </c>
      <c r="AA52">
        <v>1</v>
      </c>
    </row>
    <row r="53" spans="1:27" ht="16.5" customHeight="1" x14ac:dyDescent="0.2">
      <c r="A53" t="s">
        <v>27</v>
      </c>
      <c r="B53" t="s">
        <v>48</v>
      </c>
      <c r="C53" s="1" t="s">
        <v>140</v>
      </c>
      <c r="D53" t="s">
        <v>141</v>
      </c>
      <c r="E53" t="s">
        <v>66</v>
      </c>
      <c r="F53" t="s">
        <v>116</v>
      </c>
      <c r="G53">
        <v>2101</v>
      </c>
      <c r="H53" s="2" t="str">
        <f t="shared" si="16"/>
        <v>2</v>
      </c>
      <c r="I53" s="2" t="str">
        <f t="shared" si="17"/>
        <v>2</v>
      </c>
      <c r="J53" s="2" t="str">
        <f t="shared" si="18"/>
        <v>0</v>
      </c>
      <c r="K53" s="2" t="str">
        <f t="shared" si="19"/>
        <v>4</v>
      </c>
      <c r="L53" t="s">
        <v>41</v>
      </c>
      <c r="M53" t="s">
        <v>142</v>
      </c>
      <c r="N53">
        <v>0</v>
      </c>
      <c r="O53">
        <v>0</v>
      </c>
      <c r="P53">
        <v>0</v>
      </c>
      <c r="Q53">
        <v>0</v>
      </c>
      <c r="R53">
        <v>13</v>
      </c>
      <c r="S53">
        <v>0</v>
      </c>
      <c r="T53">
        <v>0</v>
      </c>
      <c r="U53">
        <v>0</v>
      </c>
      <c r="V53">
        <v>0</v>
      </c>
      <c r="W53">
        <v>13</v>
      </c>
      <c r="X53">
        <v>26</v>
      </c>
      <c r="Y53">
        <v>1.44</v>
      </c>
      <c r="Z53">
        <v>2560</v>
      </c>
      <c r="AA53">
        <v>1</v>
      </c>
    </row>
    <row r="54" spans="1:27" ht="16.5" customHeight="1" x14ac:dyDescent="0.2">
      <c r="A54" t="s">
        <v>27</v>
      </c>
      <c r="B54" t="s">
        <v>48</v>
      </c>
      <c r="C54" s="1" t="s">
        <v>143</v>
      </c>
      <c r="D54" t="s">
        <v>144</v>
      </c>
      <c r="E54" t="s">
        <v>66</v>
      </c>
      <c r="F54" t="s">
        <v>145</v>
      </c>
      <c r="G54">
        <v>2101</v>
      </c>
      <c r="H54" s="2" t="str">
        <f t="shared" si="16"/>
        <v>3</v>
      </c>
      <c r="I54" s="2" t="str">
        <f t="shared" si="17"/>
        <v>2</v>
      </c>
      <c r="J54" s="2" t="str">
        <f t="shared" si="18"/>
        <v>3</v>
      </c>
      <c r="K54" s="2" t="str">
        <f t="shared" si="19"/>
        <v>4</v>
      </c>
      <c r="L54" t="s">
        <v>53</v>
      </c>
      <c r="M54" t="s">
        <v>146</v>
      </c>
      <c r="N54">
        <v>0</v>
      </c>
      <c r="O54">
        <v>0</v>
      </c>
      <c r="P54">
        <v>0</v>
      </c>
      <c r="Q54">
        <v>0</v>
      </c>
      <c r="R54">
        <v>11</v>
      </c>
      <c r="S54">
        <v>0</v>
      </c>
      <c r="T54">
        <v>0</v>
      </c>
      <c r="U54">
        <v>0</v>
      </c>
      <c r="V54">
        <v>0</v>
      </c>
      <c r="W54">
        <v>11</v>
      </c>
      <c r="X54">
        <v>33</v>
      </c>
      <c r="Y54">
        <v>1.83</v>
      </c>
      <c r="Z54">
        <v>2560</v>
      </c>
      <c r="AA54">
        <v>1</v>
      </c>
    </row>
    <row r="55" spans="1:27" ht="16.5" customHeight="1" x14ac:dyDescent="0.2">
      <c r="A55" t="s">
        <v>27</v>
      </c>
      <c r="B55" t="s">
        <v>48</v>
      </c>
      <c r="C55" s="1" t="s">
        <v>147</v>
      </c>
      <c r="D55" t="s">
        <v>148</v>
      </c>
      <c r="E55" t="s">
        <v>66</v>
      </c>
      <c r="F55" t="s">
        <v>116</v>
      </c>
      <c r="G55">
        <v>2101</v>
      </c>
      <c r="H55" s="2" t="str">
        <f t="shared" ref="H55:H90" si="22">LEFT(L55,1)</f>
        <v>3</v>
      </c>
      <c r="I55" s="2" t="str">
        <f t="shared" ref="I55:I90" si="23">MID(L55,4,1)</f>
        <v>2</v>
      </c>
      <c r="J55" s="2" t="str">
        <f t="shared" si="18"/>
        <v>3</v>
      </c>
      <c r="K55" s="2" t="str">
        <f t="shared" si="19"/>
        <v>4</v>
      </c>
      <c r="L55" t="s">
        <v>53</v>
      </c>
      <c r="M55" t="s">
        <v>117</v>
      </c>
      <c r="N55">
        <v>0</v>
      </c>
      <c r="O55">
        <v>0</v>
      </c>
      <c r="P55">
        <v>0</v>
      </c>
      <c r="Q55">
        <v>0</v>
      </c>
      <c r="R55">
        <v>9</v>
      </c>
      <c r="S55">
        <v>0</v>
      </c>
      <c r="T55">
        <v>0</v>
      </c>
      <c r="U55">
        <v>0</v>
      </c>
      <c r="V55">
        <v>0</v>
      </c>
      <c r="W55">
        <v>9</v>
      </c>
      <c r="X55">
        <v>27</v>
      </c>
      <c r="Y55">
        <v>1.5</v>
      </c>
      <c r="Z55">
        <v>2560</v>
      </c>
      <c r="AA55">
        <v>1</v>
      </c>
    </row>
    <row r="56" spans="1:27" ht="16.5" customHeight="1" x14ac:dyDescent="0.2">
      <c r="A56" t="s">
        <v>27</v>
      </c>
      <c r="B56" t="s">
        <v>48</v>
      </c>
      <c r="C56" s="1" t="s">
        <v>149</v>
      </c>
      <c r="D56" t="s">
        <v>150</v>
      </c>
      <c r="E56" t="s">
        <v>66</v>
      </c>
      <c r="F56" t="s">
        <v>116</v>
      </c>
      <c r="G56">
        <v>2101</v>
      </c>
      <c r="H56" s="2" t="str">
        <f t="shared" si="22"/>
        <v>3</v>
      </c>
      <c r="I56" s="2" t="str">
        <f t="shared" si="23"/>
        <v>2</v>
      </c>
      <c r="J56" s="2" t="str">
        <f t="shared" si="18"/>
        <v>3</v>
      </c>
      <c r="K56" s="2" t="str">
        <f t="shared" si="19"/>
        <v>4</v>
      </c>
      <c r="L56" t="s">
        <v>53</v>
      </c>
      <c r="M56" t="s">
        <v>151</v>
      </c>
      <c r="N56">
        <v>0</v>
      </c>
      <c r="O56">
        <v>0</v>
      </c>
      <c r="P56">
        <v>0</v>
      </c>
      <c r="Q56">
        <v>0</v>
      </c>
      <c r="R56">
        <v>12</v>
      </c>
      <c r="S56">
        <v>0</v>
      </c>
      <c r="T56">
        <v>0</v>
      </c>
      <c r="U56">
        <v>0</v>
      </c>
      <c r="V56">
        <v>0</v>
      </c>
      <c r="W56">
        <v>12</v>
      </c>
      <c r="X56">
        <v>36</v>
      </c>
      <c r="Y56">
        <v>2</v>
      </c>
      <c r="Z56">
        <v>2560</v>
      </c>
      <c r="AA56">
        <v>1</v>
      </c>
    </row>
    <row r="57" spans="1:27" ht="16.5" customHeight="1" x14ac:dyDescent="0.2">
      <c r="A57" t="s">
        <v>27</v>
      </c>
      <c r="B57" t="s">
        <v>48</v>
      </c>
      <c r="C57" s="1" t="s">
        <v>152</v>
      </c>
      <c r="D57" t="s">
        <v>54</v>
      </c>
      <c r="E57" t="s">
        <v>66</v>
      </c>
      <c r="F57" t="s">
        <v>116</v>
      </c>
      <c r="G57">
        <v>2101</v>
      </c>
      <c r="H57" s="2" t="str">
        <f t="shared" si="22"/>
        <v>1</v>
      </c>
      <c r="I57" s="2" t="str">
        <f t="shared" si="23"/>
        <v>0</v>
      </c>
      <c r="J57" s="2" t="str">
        <f t="shared" ref="J57:J90" si="24">MID(L57,6,1)</f>
        <v>2</v>
      </c>
      <c r="K57" s="2" t="str">
        <f t="shared" ref="K57:K90" si="25">MID(L57,8,1)</f>
        <v>1</v>
      </c>
      <c r="L57" t="s">
        <v>62</v>
      </c>
      <c r="M57" t="s">
        <v>121</v>
      </c>
      <c r="N57">
        <v>0</v>
      </c>
      <c r="O57">
        <v>0</v>
      </c>
      <c r="P57">
        <v>0</v>
      </c>
      <c r="Q57">
        <v>0</v>
      </c>
      <c r="R57">
        <v>12</v>
      </c>
      <c r="S57">
        <v>0</v>
      </c>
      <c r="T57">
        <v>0</v>
      </c>
      <c r="U57">
        <v>0</v>
      </c>
      <c r="V57">
        <v>0</v>
      </c>
      <c r="W57">
        <v>12</v>
      </c>
      <c r="X57">
        <v>12</v>
      </c>
      <c r="Y57">
        <v>0.67</v>
      </c>
      <c r="Z57">
        <v>2560</v>
      </c>
      <c r="AA57">
        <v>1</v>
      </c>
    </row>
    <row r="58" spans="1:27" ht="16.5" customHeight="1" x14ac:dyDescent="0.2">
      <c r="A58" t="s">
        <v>27</v>
      </c>
      <c r="B58" t="s">
        <v>48</v>
      </c>
      <c r="C58" s="1" t="s">
        <v>153</v>
      </c>
      <c r="D58" t="s">
        <v>154</v>
      </c>
      <c r="E58" t="s">
        <v>66</v>
      </c>
      <c r="F58" t="s">
        <v>116</v>
      </c>
      <c r="G58">
        <v>2101</v>
      </c>
      <c r="H58" s="2" t="str">
        <f t="shared" si="22"/>
        <v>3</v>
      </c>
      <c r="I58" s="2" t="str">
        <f t="shared" si="23"/>
        <v>3</v>
      </c>
      <c r="J58" s="2" t="str">
        <f t="shared" si="24"/>
        <v>0</v>
      </c>
      <c r="K58" s="2" t="str">
        <f t="shared" si="25"/>
        <v>6</v>
      </c>
      <c r="L58" t="s">
        <v>31</v>
      </c>
      <c r="M58" t="s">
        <v>139</v>
      </c>
      <c r="N58">
        <v>0</v>
      </c>
      <c r="O58">
        <v>0</v>
      </c>
      <c r="P58">
        <v>0</v>
      </c>
      <c r="Q58">
        <v>0</v>
      </c>
      <c r="R58">
        <v>6</v>
      </c>
      <c r="S58">
        <v>0</v>
      </c>
      <c r="T58">
        <v>0</v>
      </c>
      <c r="U58">
        <v>0</v>
      </c>
      <c r="V58">
        <v>0</v>
      </c>
      <c r="W58">
        <v>6</v>
      </c>
      <c r="X58">
        <v>18</v>
      </c>
      <c r="Y58">
        <v>1</v>
      </c>
      <c r="Z58">
        <v>2560</v>
      </c>
      <c r="AA58">
        <v>1</v>
      </c>
    </row>
    <row r="59" spans="1:27" ht="16.5" customHeight="1" x14ac:dyDescent="0.2">
      <c r="A59" t="s">
        <v>27</v>
      </c>
      <c r="B59" t="s">
        <v>48</v>
      </c>
      <c r="C59" s="1" t="s">
        <v>155</v>
      </c>
      <c r="D59" t="s">
        <v>156</v>
      </c>
      <c r="E59" t="s">
        <v>66</v>
      </c>
      <c r="F59" t="s">
        <v>116</v>
      </c>
      <c r="G59">
        <v>2101</v>
      </c>
      <c r="H59" s="2" t="str">
        <f t="shared" si="22"/>
        <v>3</v>
      </c>
      <c r="I59" s="2" t="str">
        <f t="shared" si="23"/>
        <v>3</v>
      </c>
      <c r="J59" s="2" t="str">
        <f t="shared" si="24"/>
        <v>0</v>
      </c>
      <c r="K59" s="2" t="str">
        <f t="shared" si="25"/>
        <v>6</v>
      </c>
      <c r="L59" t="s">
        <v>31</v>
      </c>
      <c r="M59" t="s">
        <v>131</v>
      </c>
      <c r="N59">
        <v>0</v>
      </c>
      <c r="O59">
        <v>0</v>
      </c>
      <c r="P59">
        <v>0</v>
      </c>
      <c r="Q59">
        <v>0</v>
      </c>
      <c r="R59">
        <v>11</v>
      </c>
      <c r="S59">
        <v>0</v>
      </c>
      <c r="T59">
        <v>0</v>
      </c>
      <c r="U59">
        <v>0</v>
      </c>
      <c r="V59">
        <v>0</v>
      </c>
      <c r="W59">
        <v>11</v>
      </c>
      <c r="X59">
        <v>33</v>
      </c>
      <c r="Y59">
        <v>1.83</v>
      </c>
      <c r="Z59">
        <v>2560</v>
      </c>
      <c r="AA59">
        <v>1</v>
      </c>
    </row>
    <row r="60" spans="1:27" ht="16.5" customHeight="1" x14ac:dyDescent="0.2">
      <c r="A60" t="s">
        <v>27</v>
      </c>
      <c r="B60" t="s">
        <v>48</v>
      </c>
      <c r="C60" s="1" t="s">
        <v>157</v>
      </c>
      <c r="D60" t="s">
        <v>158</v>
      </c>
      <c r="E60" t="s">
        <v>66</v>
      </c>
      <c r="F60" t="s">
        <v>159</v>
      </c>
      <c r="G60">
        <v>2101</v>
      </c>
      <c r="H60" s="2" t="str">
        <f t="shared" si="22"/>
        <v>2</v>
      </c>
      <c r="I60" s="2" t="str">
        <f t="shared" si="23"/>
        <v>2</v>
      </c>
      <c r="J60" s="2" t="str">
        <f t="shared" si="24"/>
        <v>0</v>
      </c>
      <c r="K60" s="2" t="str">
        <f t="shared" si="25"/>
        <v>4</v>
      </c>
      <c r="L60" t="s">
        <v>41</v>
      </c>
      <c r="M60" t="s">
        <v>160</v>
      </c>
      <c r="N60">
        <v>0</v>
      </c>
      <c r="O60">
        <v>0</v>
      </c>
      <c r="P60">
        <v>0</v>
      </c>
      <c r="Q60">
        <v>0</v>
      </c>
      <c r="R60">
        <v>39</v>
      </c>
      <c r="S60">
        <v>0</v>
      </c>
      <c r="T60">
        <v>0</v>
      </c>
      <c r="U60">
        <v>0</v>
      </c>
      <c r="V60">
        <v>0</v>
      </c>
      <c r="W60">
        <v>39</v>
      </c>
      <c r="X60">
        <v>78</v>
      </c>
      <c r="Y60">
        <v>4.33</v>
      </c>
      <c r="Z60">
        <v>2560</v>
      </c>
      <c r="AA60">
        <v>1</v>
      </c>
    </row>
    <row r="61" spans="1:27" ht="16.5" customHeight="1" x14ac:dyDescent="0.2">
      <c r="A61" t="s">
        <v>27</v>
      </c>
      <c r="B61" t="s">
        <v>48</v>
      </c>
      <c r="C61" s="1" t="s">
        <v>161</v>
      </c>
      <c r="D61" t="s">
        <v>162</v>
      </c>
      <c r="E61" t="s">
        <v>66</v>
      </c>
      <c r="F61" t="s">
        <v>159</v>
      </c>
      <c r="G61">
        <v>2101</v>
      </c>
      <c r="H61" s="2" t="str">
        <f t="shared" si="22"/>
        <v>2</v>
      </c>
      <c r="I61" s="2" t="str">
        <f t="shared" si="23"/>
        <v>1</v>
      </c>
      <c r="J61" s="2" t="str">
        <f t="shared" si="24"/>
        <v>3</v>
      </c>
      <c r="K61" s="2" t="str">
        <f t="shared" si="25"/>
        <v>2</v>
      </c>
      <c r="L61" t="s">
        <v>64</v>
      </c>
      <c r="M61" t="s">
        <v>163</v>
      </c>
      <c r="N61">
        <v>0</v>
      </c>
      <c r="O61">
        <v>0</v>
      </c>
      <c r="P61">
        <v>0</v>
      </c>
      <c r="Q61">
        <v>0</v>
      </c>
      <c r="R61">
        <v>34</v>
      </c>
      <c r="S61">
        <v>0</v>
      </c>
      <c r="T61">
        <v>0</v>
      </c>
      <c r="U61">
        <v>0</v>
      </c>
      <c r="V61">
        <v>0</v>
      </c>
      <c r="W61">
        <v>34</v>
      </c>
      <c r="X61">
        <v>68</v>
      </c>
      <c r="Y61">
        <v>3.78</v>
      </c>
      <c r="Z61">
        <v>2560</v>
      </c>
      <c r="AA61">
        <v>1</v>
      </c>
    </row>
    <row r="62" spans="1:27" ht="16.5" customHeight="1" x14ac:dyDescent="0.2">
      <c r="A62" t="s">
        <v>27</v>
      </c>
      <c r="B62" t="s">
        <v>48</v>
      </c>
      <c r="C62" s="1" t="s">
        <v>164</v>
      </c>
      <c r="D62" t="s">
        <v>165</v>
      </c>
      <c r="E62" t="s">
        <v>66</v>
      </c>
      <c r="F62" t="s">
        <v>159</v>
      </c>
      <c r="G62">
        <v>2101</v>
      </c>
      <c r="H62" s="2" t="str">
        <f t="shared" si="22"/>
        <v>2</v>
      </c>
      <c r="I62" s="2" t="str">
        <f t="shared" si="23"/>
        <v>2</v>
      </c>
      <c r="J62" s="2" t="str">
        <f t="shared" si="24"/>
        <v>0</v>
      </c>
      <c r="K62" s="2" t="str">
        <f t="shared" si="25"/>
        <v>4</v>
      </c>
      <c r="L62" t="s">
        <v>41</v>
      </c>
      <c r="M62" t="s">
        <v>166</v>
      </c>
      <c r="N62">
        <v>0</v>
      </c>
      <c r="O62">
        <v>0</v>
      </c>
      <c r="P62">
        <v>0</v>
      </c>
      <c r="Q62">
        <v>0</v>
      </c>
      <c r="R62">
        <v>38</v>
      </c>
      <c r="S62">
        <v>0</v>
      </c>
      <c r="T62">
        <v>0</v>
      </c>
      <c r="U62">
        <v>0</v>
      </c>
      <c r="V62">
        <v>0</v>
      </c>
      <c r="W62">
        <v>38</v>
      </c>
      <c r="X62">
        <v>76</v>
      </c>
      <c r="Y62">
        <v>4.22</v>
      </c>
      <c r="Z62">
        <v>2560</v>
      </c>
      <c r="AA62">
        <v>1</v>
      </c>
    </row>
    <row r="63" spans="1:27" ht="16.5" customHeight="1" x14ac:dyDescent="0.2">
      <c r="A63" t="s">
        <v>27</v>
      </c>
      <c r="B63" t="s">
        <v>48</v>
      </c>
      <c r="C63" s="1" t="s">
        <v>167</v>
      </c>
      <c r="D63" t="s">
        <v>168</v>
      </c>
      <c r="E63" t="s">
        <v>66</v>
      </c>
      <c r="F63" t="s">
        <v>159</v>
      </c>
      <c r="G63">
        <v>2101</v>
      </c>
      <c r="H63" s="2" t="str">
        <f t="shared" si="22"/>
        <v>2</v>
      </c>
      <c r="I63" s="2" t="str">
        <f t="shared" si="23"/>
        <v>2</v>
      </c>
      <c r="J63" s="2" t="str">
        <f t="shared" si="24"/>
        <v>0</v>
      </c>
      <c r="K63" s="2" t="str">
        <f t="shared" si="25"/>
        <v>4</v>
      </c>
      <c r="L63" t="s">
        <v>41</v>
      </c>
      <c r="M63" t="s">
        <v>169</v>
      </c>
      <c r="N63">
        <v>0</v>
      </c>
      <c r="O63">
        <v>0</v>
      </c>
      <c r="P63">
        <v>0</v>
      </c>
      <c r="Q63">
        <v>0</v>
      </c>
      <c r="R63">
        <v>42</v>
      </c>
      <c r="S63">
        <v>0</v>
      </c>
      <c r="T63">
        <v>0</v>
      </c>
      <c r="U63">
        <v>0</v>
      </c>
      <c r="V63">
        <v>0</v>
      </c>
      <c r="W63">
        <v>42</v>
      </c>
      <c r="X63">
        <v>84</v>
      </c>
      <c r="Y63">
        <v>4.67</v>
      </c>
      <c r="Z63">
        <v>2560</v>
      </c>
      <c r="AA63">
        <v>1</v>
      </c>
    </row>
    <row r="64" spans="1:27" ht="16.5" customHeight="1" x14ac:dyDescent="0.2">
      <c r="A64" t="s">
        <v>27</v>
      </c>
      <c r="B64" t="s">
        <v>48</v>
      </c>
      <c r="C64" s="1" t="s">
        <v>170</v>
      </c>
      <c r="D64" t="s">
        <v>171</v>
      </c>
      <c r="E64" t="s">
        <v>66</v>
      </c>
      <c r="F64" t="s">
        <v>159</v>
      </c>
      <c r="G64">
        <v>2101</v>
      </c>
      <c r="H64" s="2" t="str">
        <f t="shared" si="22"/>
        <v>2</v>
      </c>
      <c r="I64" s="2" t="str">
        <f t="shared" si="23"/>
        <v>2</v>
      </c>
      <c r="J64" s="2" t="str">
        <f t="shared" si="24"/>
        <v>0</v>
      </c>
      <c r="K64" s="2" t="str">
        <f t="shared" si="25"/>
        <v>4</v>
      </c>
      <c r="L64" t="s">
        <v>41</v>
      </c>
      <c r="M64" t="s">
        <v>172</v>
      </c>
      <c r="N64">
        <v>0</v>
      </c>
      <c r="O64">
        <v>0</v>
      </c>
      <c r="P64">
        <v>0</v>
      </c>
      <c r="Q64">
        <v>0</v>
      </c>
      <c r="R64">
        <v>22</v>
      </c>
      <c r="S64">
        <v>0</v>
      </c>
      <c r="T64">
        <v>0</v>
      </c>
      <c r="U64">
        <v>0</v>
      </c>
      <c r="V64">
        <v>0</v>
      </c>
      <c r="W64">
        <v>22</v>
      </c>
      <c r="X64">
        <v>44</v>
      </c>
      <c r="Y64">
        <v>2.44</v>
      </c>
      <c r="Z64">
        <v>2560</v>
      </c>
      <c r="AA64">
        <v>1</v>
      </c>
    </row>
    <row r="65" spans="1:27" ht="16.5" customHeight="1" x14ac:dyDescent="0.2">
      <c r="A65" t="s">
        <v>27</v>
      </c>
      <c r="B65" t="s">
        <v>48</v>
      </c>
      <c r="C65" s="1" t="s">
        <v>173</v>
      </c>
      <c r="D65" t="s">
        <v>174</v>
      </c>
      <c r="E65" t="s">
        <v>66</v>
      </c>
      <c r="F65" t="s">
        <v>159</v>
      </c>
      <c r="G65">
        <v>2101</v>
      </c>
      <c r="H65" s="2" t="str">
        <f t="shared" si="22"/>
        <v>1</v>
      </c>
      <c r="I65" s="2" t="str">
        <f t="shared" si="23"/>
        <v>0</v>
      </c>
      <c r="J65" s="2" t="str">
        <f t="shared" si="24"/>
        <v>3</v>
      </c>
      <c r="K65" s="2" t="str">
        <f t="shared" si="25"/>
        <v>0</v>
      </c>
      <c r="L65" t="s">
        <v>63</v>
      </c>
      <c r="M65" t="s">
        <v>172</v>
      </c>
      <c r="N65">
        <v>0</v>
      </c>
      <c r="O65">
        <v>0</v>
      </c>
      <c r="P65">
        <v>0</v>
      </c>
      <c r="Q65">
        <v>0</v>
      </c>
      <c r="R65">
        <v>21</v>
      </c>
      <c r="S65">
        <v>0</v>
      </c>
      <c r="T65">
        <v>0</v>
      </c>
      <c r="U65">
        <v>0</v>
      </c>
      <c r="V65">
        <v>0</v>
      </c>
      <c r="W65">
        <v>21</v>
      </c>
      <c r="X65">
        <v>21</v>
      </c>
      <c r="Y65">
        <v>1.17</v>
      </c>
      <c r="Z65">
        <v>2560</v>
      </c>
      <c r="AA65">
        <v>1</v>
      </c>
    </row>
    <row r="66" spans="1:27" ht="16.5" customHeight="1" x14ac:dyDescent="0.2">
      <c r="A66" t="s">
        <v>27</v>
      </c>
      <c r="B66" t="s">
        <v>48</v>
      </c>
      <c r="C66" s="1" t="s">
        <v>175</v>
      </c>
      <c r="D66" t="s">
        <v>176</v>
      </c>
      <c r="E66" t="s">
        <v>66</v>
      </c>
      <c r="F66" t="s">
        <v>159</v>
      </c>
      <c r="G66">
        <v>2101</v>
      </c>
      <c r="H66" s="2" t="str">
        <f t="shared" si="22"/>
        <v>3</v>
      </c>
      <c r="I66" s="2" t="str">
        <f t="shared" si="23"/>
        <v>2</v>
      </c>
      <c r="J66" s="2" t="str">
        <f t="shared" si="24"/>
        <v>3</v>
      </c>
      <c r="K66" s="2" t="str">
        <f t="shared" si="25"/>
        <v>4</v>
      </c>
      <c r="L66" t="s">
        <v>53</v>
      </c>
      <c r="M66" t="s">
        <v>177</v>
      </c>
      <c r="N66">
        <v>0</v>
      </c>
      <c r="O66">
        <v>0</v>
      </c>
      <c r="P66">
        <v>0</v>
      </c>
      <c r="Q66">
        <v>0</v>
      </c>
      <c r="R66">
        <v>41</v>
      </c>
      <c r="S66">
        <v>0</v>
      </c>
      <c r="T66">
        <v>0</v>
      </c>
      <c r="U66">
        <v>0</v>
      </c>
      <c r="V66">
        <v>0</v>
      </c>
      <c r="W66">
        <v>41</v>
      </c>
      <c r="X66">
        <v>123</v>
      </c>
      <c r="Y66">
        <v>6.83</v>
      </c>
      <c r="Z66">
        <v>2560</v>
      </c>
      <c r="AA66">
        <v>1</v>
      </c>
    </row>
    <row r="67" spans="1:27" ht="16.5" customHeight="1" x14ac:dyDescent="0.2">
      <c r="A67" t="s">
        <v>27</v>
      </c>
      <c r="B67" t="s">
        <v>48</v>
      </c>
      <c r="C67" s="1" t="s">
        <v>178</v>
      </c>
      <c r="D67" t="s">
        <v>179</v>
      </c>
      <c r="E67" t="s">
        <v>66</v>
      </c>
      <c r="F67" t="s">
        <v>159</v>
      </c>
      <c r="G67">
        <v>2101</v>
      </c>
      <c r="H67" s="2" t="str">
        <f t="shared" si="22"/>
        <v>2</v>
      </c>
      <c r="I67" s="2" t="str">
        <f t="shared" si="23"/>
        <v>1</v>
      </c>
      <c r="J67" s="2" t="str">
        <f t="shared" si="24"/>
        <v>3</v>
      </c>
      <c r="K67" s="2" t="str">
        <f t="shared" si="25"/>
        <v>2</v>
      </c>
      <c r="L67" t="s">
        <v>64</v>
      </c>
      <c r="M67" t="s">
        <v>180</v>
      </c>
      <c r="N67">
        <v>0</v>
      </c>
      <c r="O67">
        <v>0</v>
      </c>
      <c r="P67">
        <v>0</v>
      </c>
      <c r="Q67">
        <v>0</v>
      </c>
      <c r="R67">
        <v>37</v>
      </c>
      <c r="S67">
        <v>0</v>
      </c>
      <c r="T67">
        <v>0</v>
      </c>
      <c r="U67">
        <v>0</v>
      </c>
      <c r="V67">
        <v>0</v>
      </c>
      <c r="W67">
        <v>37</v>
      </c>
      <c r="X67">
        <v>74</v>
      </c>
      <c r="Y67">
        <v>4.1100000000000003</v>
      </c>
      <c r="Z67">
        <v>2560</v>
      </c>
      <c r="AA67">
        <v>1</v>
      </c>
    </row>
    <row r="68" spans="1:27" ht="16.5" customHeight="1" x14ac:dyDescent="0.2">
      <c r="A68" t="s">
        <v>27</v>
      </c>
      <c r="B68" t="s">
        <v>48</v>
      </c>
      <c r="C68" s="1" t="s">
        <v>181</v>
      </c>
      <c r="D68" t="s">
        <v>182</v>
      </c>
      <c r="E68" t="s">
        <v>66</v>
      </c>
      <c r="F68" t="s">
        <v>159</v>
      </c>
      <c r="G68">
        <v>2101</v>
      </c>
      <c r="H68" s="2" t="str">
        <f t="shared" si="22"/>
        <v>3</v>
      </c>
      <c r="I68" s="2" t="str">
        <f t="shared" si="23"/>
        <v>3</v>
      </c>
      <c r="J68" s="2" t="str">
        <f t="shared" si="24"/>
        <v>0</v>
      </c>
      <c r="K68" s="2" t="str">
        <f t="shared" si="25"/>
        <v>6</v>
      </c>
      <c r="L68" t="s">
        <v>31</v>
      </c>
      <c r="M68" t="s">
        <v>183</v>
      </c>
      <c r="N68">
        <v>0</v>
      </c>
      <c r="O68">
        <v>0</v>
      </c>
      <c r="P68">
        <v>0</v>
      </c>
      <c r="Q68">
        <v>0</v>
      </c>
      <c r="R68">
        <v>42</v>
      </c>
      <c r="S68">
        <v>0</v>
      </c>
      <c r="T68">
        <v>0</v>
      </c>
      <c r="U68">
        <v>0</v>
      </c>
      <c r="V68">
        <v>0</v>
      </c>
      <c r="W68">
        <v>42</v>
      </c>
      <c r="X68">
        <v>126</v>
      </c>
      <c r="Y68">
        <v>7</v>
      </c>
      <c r="Z68">
        <v>2560</v>
      </c>
      <c r="AA68">
        <v>1</v>
      </c>
    </row>
    <row r="69" spans="1:27" ht="16.5" customHeight="1" x14ac:dyDescent="0.2">
      <c r="A69" t="s">
        <v>27</v>
      </c>
      <c r="B69" t="s">
        <v>48</v>
      </c>
      <c r="C69" s="1" t="s">
        <v>184</v>
      </c>
      <c r="D69" t="s">
        <v>185</v>
      </c>
      <c r="E69" t="s">
        <v>66</v>
      </c>
      <c r="F69" t="s">
        <v>159</v>
      </c>
      <c r="G69">
        <v>2101</v>
      </c>
      <c r="H69" s="2" t="str">
        <f t="shared" si="22"/>
        <v>1</v>
      </c>
      <c r="I69" s="2" t="str">
        <f t="shared" si="23"/>
        <v>0</v>
      </c>
      <c r="J69" s="2" t="str">
        <f t="shared" si="24"/>
        <v>3</v>
      </c>
      <c r="K69" s="2" t="str">
        <f t="shared" si="25"/>
        <v>0</v>
      </c>
      <c r="L69" t="s">
        <v>63</v>
      </c>
      <c r="M69" t="s">
        <v>186</v>
      </c>
      <c r="N69">
        <v>0</v>
      </c>
      <c r="O69">
        <v>0</v>
      </c>
      <c r="P69">
        <v>0</v>
      </c>
      <c r="Q69">
        <v>0</v>
      </c>
      <c r="R69">
        <v>17</v>
      </c>
      <c r="S69">
        <v>0</v>
      </c>
      <c r="T69">
        <v>0</v>
      </c>
      <c r="U69">
        <v>0</v>
      </c>
      <c r="V69">
        <v>0</v>
      </c>
      <c r="W69">
        <v>17</v>
      </c>
      <c r="X69">
        <v>17</v>
      </c>
      <c r="Y69">
        <v>0.94</v>
      </c>
      <c r="Z69">
        <v>2560</v>
      </c>
      <c r="AA69">
        <v>1</v>
      </c>
    </row>
    <row r="70" spans="1:27" ht="16.5" customHeight="1" x14ac:dyDescent="0.2">
      <c r="A70" t="s">
        <v>27</v>
      </c>
      <c r="B70" t="s">
        <v>48</v>
      </c>
      <c r="C70" s="1" t="s">
        <v>187</v>
      </c>
      <c r="D70" t="s">
        <v>188</v>
      </c>
      <c r="E70" t="s">
        <v>66</v>
      </c>
      <c r="F70" t="s">
        <v>159</v>
      </c>
      <c r="G70">
        <v>2101</v>
      </c>
      <c r="H70" s="2" t="str">
        <f t="shared" si="22"/>
        <v>3</v>
      </c>
      <c r="I70" s="2" t="str">
        <f t="shared" si="23"/>
        <v>2</v>
      </c>
      <c r="J70" s="2" t="str">
        <f t="shared" si="24"/>
        <v>3</v>
      </c>
      <c r="K70" s="2" t="str">
        <f t="shared" si="25"/>
        <v>4</v>
      </c>
      <c r="L70" t="s">
        <v>53</v>
      </c>
      <c r="M70" t="s">
        <v>189</v>
      </c>
      <c r="N70">
        <v>0</v>
      </c>
      <c r="O70">
        <v>0</v>
      </c>
      <c r="P70">
        <v>1</v>
      </c>
      <c r="Q70">
        <v>0</v>
      </c>
      <c r="R70">
        <v>18</v>
      </c>
      <c r="S70">
        <v>0</v>
      </c>
      <c r="T70">
        <v>0</v>
      </c>
      <c r="U70">
        <v>0</v>
      </c>
      <c r="V70">
        <v>0</v>
      </c>
      <c r="W70">
        <v>19</v>
      </c>
      <c r="X70">
        <v>57</v>
      </c>
      <c r="Y70">
        <v>3.17</v>
      </c>
      <c r="Z70">
        <v>2560</v>
      </c>
      <c r="AA70">
        <v>1</v>
      </c>
    </row>
    <row r="71" spans="1:27" ht="16.5" customHeight="1" x14ac:dyDescent="0.2">
      <c r="A71" t="s">
        <v>27</v>
      </c>
      <c r="B71" t="s">
        <v>48</v>
      </c>
      <c r="C71" s="1" t="s">
        <v>190</v>
      </c>
      <c r="D71" t="s">
        <v>191</v>
      </c>
      <c r="E71" t="s">
        <v>66</v>
      </c>
      <c r="F71" t="s">
        <v>159</v>
      </c>
      <c r="G71">
        <v>2101</v>
      </c>
      <c r="H71" s="2" t="str">
        <f t="shared" si="22"/>
        <v>3</v>
      </c>
      <c r="I71" s="2" t="str">
        <f t="shared" si="23"/>
        <v>2</v>
      </c>
      <c r="J71" s="2" t="str">
        <f t="shared" si="24"/>
        <v>3</v>
      </c>
      <c r="K71" s="2" t="str">
        <f t="shared" si="25"/>
        <v>4</v>
      </c>
      <c r="L71" t="s">
        <v>53</v>
      </c>
      <c r="M71" t="s">
        <v>192</v>
      </c>
      <c r="N71">
        <v>0</v>
      </c>
      <c r="O71">
        <v>0</v>
      </c>
      <c r="P71">
        <v>0</v>
      </c>
      <c r="Q71">
        <v>0</v>
      </c>
      <c r="R71">
        <v>15</v>
      </c>
      <c r="S71">
        <v>0</v>
      </c>
      <c r="T71">
        <v>0</v>
      </c>
      <c r="U71">
        <v>0</v>
      </c>
      <c r="V71">
        <v>0</v>
      </c>
      <c r="W71">
        <v>15</v>
      </c>
      <c r="X71">
        <v>45</v>
      </c>
      <c r="Y71">
        <v>2.5</v>
      </c>
      <c r="Z71">
        <v>2560</v>
      </c>
      <c r="AA71">
        <v>1</v>
      </c>
    </row>
    <row r="72" spans="1:27" ht="16.5" customHeight="1" x14ac:dyDescent="0.2">
      <c r="A72" t="s">
        <v>27</v>
      </c>
      <c r="B72" t="s">
        <v>48</v>
      </c>
      <c r="C72" s="1" t="s">
        <v>193</v>
      </c>
      <c r="D72" t="s">
        <v>194</v>
      </c>
      <c r="E72" t="s">
        <v>66</v>
      </c>
      <c r="F72" t="s">
        <v>159</v>
      </c>
      <c r="G72">
        <v>2102</v>
      </c>
      <c r="H72" s="2" t="str">
        <f t="shared" si="22"/>
        <v>3</v>
      </c>
      <c r="I72" s="2" t="str">
        <f t="shared" si="23"/>
        <v>3</v>
      </c>
      <c r="J72" s="2" t="str">
        <f t="shared" si="24"/>
        <v>0</v>
      </c>
      <c r="K72" s="2" t="str">
        <f t="shared" si="25"/>
        <v>6</v>
      </c>
      <c r="L72" t="s">
        <v>31</v>
      </c>
      <c r="M72" t="s">
        <v>195</v>
      </c>
      <c r="N72">
        <v>0</v>
      </c>
      <c r="O72">
        <v>0</v>
      </c>
      <c r="P72">
        <v>9</v>
      </c>
      <c r="Q72">
        <v>0</v>
      </c>
      <c r="R72">
        <v>5</v>
      </c>
      <c r="S72">
        <v>30</v>
      </c>
      <c r="T72">
        <v>0</v>
      </c>
      <c r="U72">
        <v>0</v>
      </c>
      <c r="V72">
        <v>0</v>
      </c>
      <c r="W72">
        <v>44</v>
      </c>
      <c r="X72">
        <v>132</v>
      </c>
      <c r="Y72">
        <v>7.33</v>
      </c>
      <c r="Z72">
        <v>2560</v>
      </c>
      <c r="AA72">
        <v>1</v>
      </c>
    </row>
    <row r="73" spans="1:27" ht="16.5" customHeight="1" x14ac:dyDescent="0.2">
      <c r="A73" t="s">
        <v>27</v>
      </c>
      <c r="B73" t="s">
        <v>48</v>
      </c>
      <c r="C73" s="1" t="s">
        <v>193</v>
      </c>
      <c r="D73" t="s">
        <v>194</v>
      </c>
      <c r="E73" t="s">
        <v>66</v>
      </c>
      <c r="F73" t="s">
        <v>159</v>
      </c>
      <c r="G73">
        <v>2101</v>
      </c>
      <c r="H73" s="2" t="str">
        <f t="shared" si="22"/>
        <v>3</v>
      </c>
      <c r="I73" s="2" t="str">
        <f t="shared" si="23"/>
        <v>3</v>
      </c>
      <c r="J73" s="2" t="str">
        <f t="shared" si="24"/>
        <v>0</v>
      </c>
      <c r="K73" s="2" t="str">
        <f t="shared" si="25"/>
        <v>6</v>
      </c>
      <c r="L73" t="s">
        <v>31</v>
      </c>
      <c r="M73" t="s">
        <v>195</v>
      </c>
      <c r="N73">
        <v>0</v>
      </c>
      <c r="O73">
        <v>0</v>
      </c>
      <c r="P73">
        <v>20</v>
      </c>
      <c r="Q73">
        <v>0</v>
      </c>
      <c r="R73">
        <v>12</v>
      </c>
      <c r="S73">
        <v>4</v>
      </c>
      <c r="T73">
        <v>0</v>
      </c>
      <c r="U73">
        <v>0</v>
      </c>
      <c r="V73">
        <v>4</v>
      </c>
      <c r="W73">
        <v>40</v>
      </c>
      <c r="X73">
        <v>120</v>
      </c>
      <c r="Y73">
        <v>6.67</v>
      </c>
      <c r="Z73">
        <v>2560</v>
      </c>
      <c r="AA73">
        <v>1</v>
      </c>
    </row>
    <row r="74" spans="1:27" ht="16.5" customHeight="1" x14ac:dyDescent="0.2">
      <c r="A74" t="s">
        <v>27</v>
      </c>
      <c r="B74" t="s">
        <v>48</v>
      </c>
      <c r="C74" s="1" t="s">
        <v>196</v>
      </c>
      <c r="D74" t="s">
        <v>197</v>
      </c>
      <c r="E74" t="s">
        <v>66</v>
      </c>
      <c r="F74" t="s">
        <v>159</v>
      </c>
      <c r="G74">
        <v>2101</v>
      </c>
      <c r="H74" s="2" t="str">
        <f t="shared" si="22"/>
        <v>2</v>
      </c>
      <c r="I74" s="2" t="str">
        <f t="shared" si="23"/>
        <v>2</v>
      </c>
      <c r="J74" s="2" t="str">
        <f t="shared" si="24"/>
        <v>0</v>
      </c>
      <c r="K74" s="2" t="str">
        <f t="shared" si="25"/>
        <v>4</v>
      </c>
      <c r="L74" t="s">
        <v>41</v>
      </c>
      <c r="M74" t="s">
        <v>198</v>
      </c>
      <c r="N74">
        <v>0</v>
      </c>
      <c r="O74">
        <v>0</v>
      </c>
      <c r="P74">
        <v>0</v>
      </c>
      <c r="Q74">
        <v>0</v>
      </c>
      <c r="R74">
        <v>16</v>
      </c>
      <c r="S74">
        <v>0</v>
      </c>
      <c r="T74">
        <v>0</v>
      </c>
      <c r="U74">
        <v>0</v>
      </c>
      <c r="V74">
        <v>0</v>
      </c>
      <c r="W74">
        <v>16</v>
      </c>
      <c r="X74">
        <v>32</v>
      </c>
      <c r="Y74">
        <v>1.78</v>
      </c>
      <c r="Z74">
        <v>2560</v>
      </c>
      <c r="AA74">
        <v>1</v>
      </c>
    </row>
    <row r="75" spans="1:27" ht="16.5" customHeight="1" x14ac:dyDescent="0.2">
      <c r="A75" t="s">
        <v>27</v>
      </c>
      <c r="B75" t="s">
        <v>48</v>
      </c>
      <c r="C75" s="1" t="s">
        <v>199</v>
      </c>
      <c r="D75" t="s">
        <v>54</v>
      </c>
      <c r="E75" t="s">
        <v>66</v>
      </c>
      <c r="F75" t="s">
        <v>159</v>
      </c>
      <c r="G75">
        <v>2101</v>
      </c>
      <c r="H75" s="2" t="str">
        <f t="shared" si="22"/>
        <v>1</v>
      </c>
      <c r="I75" s="2" t="str">
        <f t="shared" si="23"/>
        <v>0</v>
      </c>
      <c r="J75" s="2" t="str">
        <f t="shared" si="24"/>
        <v>2</v>
      </c>
      <c r="K75" s="2" t="str">
        <f t="shared" si="25"/>
        <v>1</v>
      </c>
      <c r="L75" t="s">
        <v>62</v>
      </c>
      <c r="M75" t="s">
        <v>200</v>
      </c>
      <c r="N75">
        <v>0</v>
      </c>
      <c r="O75">
        <v>0</v>
      </c>
      <c r="P75">
        <v>0</v>
      </c>
      <c r="Q75">
        <v>0</v>
      </c>
      <c r="R75">
        <v>18</v>
      </c>
      <c r="S75">
        <v>0</v>
      </c>
      <c r="T75">
        <v>0</v>
      </c>
      <c r="U75">
        <v>0</v>
      </c>
      <c r="V75">
        <v>0</v>
      </c>
      <c r="W75">
        <v>18</v>
      </c>
      <c r="X75">
        <v>18</v>
      </c>
      <c r="Y75">
        <v>1</v>
      </c>
      <c r="Z75">
        <v>2560</v>
      </c>
      <c r="AA75">
        <v>1</v>
      </c>
    </row>
    <row r="76" spans="1:27" ht="16.5" customHeight="1" x14ac:dyDescent="0.2">
      <c r="A76" t="s">
        <v>27</v>
      </c>
      <c r="B76" t="s">
        <v>48</v>
      </c>
      <c r="C76" s="1" t="s">
        <v>201</v>
      </c>
      <c r="D76" t="s">
        <v>202</v>
      </c>
      <c r="E76" t="s">
        <v>66</v>
      </c>
      <c r="F76" t="s">
        <v>159</v>
      </c>
      <c r="G76">
        <v>2101</v>
      </c>
      <c r="H76" s="2" t="str">
        <f t="shared" si="22"/>
        <v>3</v>
      </c>
      <c r="I76" s="2" t="str">
        <f t="shared" si="23"/>
        <v>0</v>
      </c>
      <c r="J76" s="2" t="str">
        <f t="shared" si="24"/>
        <v>9</v>
      </c>
      <c r="K76" s="2" t="str">
        <f t="shared" si="25"/>
        <v>0</v>
      </c>
      <c r="L76" t="s">
        <v>55</v>
      </c>
      <c r="M76" t="s">
        <v>200</v>
      </c>
      <c r="N76">
        <v>0</v>
      </c>
      <c r="O76">
        <v>0</v>
      </c>
      <c r="P76">
        <v>0</v>
      </c>
      <c r="Q76">
        <v>0</v>
      </c>
      <c r="R76">
        <v>17</v>
      </c>
      <c r="S76">
        <v>0</v>
      </c>
      <c r="T76">
        <v>0</v>
      </c>
      <c r="U76">
        <v>0</v>
      </c>
      <c r="V76">
        <v>0</v>
      </c>
      <c r="W76">
        <v>17</v>
      </c>
      <c r="X76">
        <v>51</v>
      </c>
      <c r="Y76">
        <v>2.83</v>
      </c>
      <c r="Z76">
        <v>2560</v>
      </c>
      <c r="AA76">
        <v>1</v>
      </c>
    </row>
    <row r="77" spans="1:27" ht="16.5" customHeight="1" x14ac:dyDescent="0.2">
      <c r="A77" t="s">
        <v>27</v>
      </c>
      <c r="B77" t="s">
        <v>48</v>
      </c>
      <c r="C77" s="1" t="s">
        <v>203</v>
      </c>
      <c r="D77" t="s">
        <v>204</v>
      </c>
      <c r="E77" t="s">
        <v>66</v>
      </c>
      <c r="F77" t="s">
        <v>205</v>
      </c>
      <c r="G77">
        <v>2101</v>
      </c>
      <c r="H77" s="2" t="str">
        <f t="shared" si="22"/>
        <v>1</v>
      </c>
      <c r="I77" s="2" t="str">
        <f t="shared" si="23"/>
        <v>1</v>
      </c>
      <c r="J77" s="2" t="str">
        <f t="shared" si="24"/>
        <v>0</v>
      </c>
      <c r="K77" s="2" t="str">
        <f t="shared" si="25"/>
        <v>2</v>
      </c>
      <c r="L77" t="s">
        <v>206</v>
      </c>
      <c r="M77" t="s">
        <v>75</v>
      </c>
      <c r="N77">
        <v>0</v>
      </c>
      <c r="O77">
        <v>0</v>
      </c>
      <c r="P77">
        <v>0</v>
      </c>
      <c r="Q77">
        <v>0</v>
      </c>
      <c r="R77">
        <v>30</v>
      </c>
      <c r="S77">
        <v>0</v>
      </c>
      <c r="T77">
        <v>0</v>
      </c>
      <c r="U77">
        <v>0</v>
      </c>
      <c r="V77">
        <v>0</v>
      </c>
      <c r="W77">
        <v>30</v>
      </c>
      <c r="X77">
        <v>30</v>
      </c>
      <c r="Y77">
        <v>1.67</v>
      </c>
      <c r="Z77">
        <v>2560</v>
      </c>
      <c r="AA77">
        <v>1</v>
      </c>
    </row>
    <row r="78" spans="1:27" ht="16.5" customHeight="1" x14ac:dyDescent="0.2">
      <c r="A78" t="s">
        <v>27</v>
      </c>
      <c r="B78" t="s">
        <v>48</v>
      </c>
      <c r="C78" s="1" t="s">
        <v>207</v>
      </c>
      <c r="D78" t="s">
        <v>208</v>
      </c>
      <c r="E78" t="s">
        <v>66</v>
      </c>
      <c r="F78" t="s">
        <v>205</v>
      </c>
      <c r="G78">
        <v>2101</v>
      </c>
      <c r="H78" s="2" t="str">
        <f t="shared" si="22"/>
        <v>3</v>
      </c>
      <c r="I78" s="2" t="str">
        <f t="shared" si="23"/>
        <v>3</v>
      </c>
      <c r="J78" s="2" t="str">
        <f t="shared" si="24"/>
        <v>0</v>
      </c>
      <c r="K78" s="2" t="str">
        <f t="shared" si="25"/>
        <v>6</v>
      </c>
      <c r="L78" t="s">
        <v>31</v>
      </c>
      <c r="M78" t="s">
        <v>209</v>
      </c>
      <c r="N78">
        <v>0</v>
      </c>
      <c r="O78">
        <v>0</v>
      </c>
      <c r="P78">
        <v>0</v>
      </c>
      <c r="Q78">
        <v>0</v>
      </c>
      <c r="R78">
        <v>31</v>
      </c>
      <c r="S78">
        <v>0</v>
      </c>
      <c r="T78">
        <v>0</v>
      </c>
      <c r="U78">
        <v>0</v>
      </c>
      <c r="V78">
        <v>0</v>
      </c>
      <c r="W78">
        <v>31</v>
      </c>
      <c r="X78">
        <v>93</v>
      </c>
      <c r="Y78">
        <v>5.17</v>
      </c>
      <c r="Z78">
        <v>2560</v>
      </c>
      <c r="AA78">
        <v>1</v>
      </c>
    </row>
    <row r="79" spans="1:27" ht="16.5" customHeight="1" x14ac:dyDescent="0.2">
      <c r="A79" t="s">
        <v>27</v>
      </c>
      <c r="B79" t="s">
        <v>48</v>
      </c>
      <c r="C79" s="1" t="s">
        <v>210</v>
      </c>
      <c r="D79" t="s">
        <v>211</v>
      </c>
      <c r="E79" t="s">
        <v>66</v>
      </c>
      <c r="F79" t="s">
        <v>205</v>
      </c>
      <c r="G79">
        <v>2101</v>
      </c>
      <c r="H79" s="2" t="str">
        <f t="shared" si="22"/>
        <v>3</v>
      </c>
      <c r="I79" s="2" t="str">
        <f t="shared" si="23"/>
        <v>3</v>
      </c>
      <c r="J79" s="2" t="str">
        <f t="shared" si="24"/>
        <v>0</v>
      </c>
      <c r="K79" s="2" t="str">
        <f t="shared" si="25"/>
        <v>6</v>
      </c>
      <c r="L79" t="s">
        <v>31</v>
      </c>
      <c r="M79" t="s">
        <v>209</v>
      </c>
      <c r="N79">
        <v>0</v>
      </c>
      <c r="O79">
        <v>0</v>
      </c>
      <c r="P79">
        <v>0</v>
      </c>
      <c r="Q79">
        <v>0</v>
      </c>
      <c r="R79">
        <v>5</v>
      </c>
      <c r="S79">
        <v>0</v>
      </c>
      <c r="T79">
        <v>0</v>
      </c>
      <c r="U79">
        <v>0</v>
      </c>
      <c r="V79">
        <v>0</v>
      </c>
      <c r="W79">
        <v>5</v>
      </c>
      <c r="X79">
        <v>15</v>
      </c>
      <c r="Y79">
        <v>0.83</v>
      </c>
      <c r="Z79">
        <v>2560</v>
      </c>
      <c r="AA79">
        <v>1</v>
      </c>
    </row>
    <row r="80" spans="1:27" ht="16.5" customHeight="1" x14ac:dyDescent="0.2">
      <c r="A80" t="s">
        <v>27</v>
      </c>
      <c r="B80" t="s">
        <v>48</v>
      </c>
      <c r="C80" s="1" t="s">
        <v>212</v>
      </c>
      <c r="D80" t="s">
        <v>213</v>
      </c>
      <c r="E80" t="s">
        <v>66</v>
      </c>
      <c r="F80" t="s">
        <v>205</v>
      </c>
      <c r="G80">
        <v>2101</v>
      </c>
      <c r="H80" s="2" t="str">
        <f t="shared" si="22"/>
        <v>3</v>
      </c>
      <c r="I80" s="2" t="str">
        <f t="shared" si="23"/>
        <v>3</v>
      </c>
      <c r="J80" s="2" t="str">
        <f t="shared" si="24"/>
        <v>0</v>
      </c>
      <c r="K80" s="2" t="str">
        <f t="shared" si="25"/>
        <v>6</v>
      </c>
      <c r="L80" t="s">
        <v>31</v>
      </c>
      <c r="M80" t="s">
        <v>192</v>
      </c>
      <c r="N80">
        <v>0</v>
      </c>
      <c r="O80">
        <v>0</v>
      </c>
      <c r="P80">
        <v>0</v>
      </c>
      <c r="Q80">
        <v>0</v>
      </c>
      <c r="R80">
        <v>11</v>
      </c>
      <c r="S80">
        <v>0</v>
      </c>
      <c r="T80">
        <v>0</v>
      </c>
      <c r="U80">
        <v>0</v>
      </c>
      <c r="V80">
        <v>0</v>
      </c>
      <c r="W80">
        <v>11</v>
      </c>
      <c r="X80">
        <v>33</v>
      </c>
      <c r="Y80">
        <v>1.83</v>
      </c>
      <c r="Z80">
        <v>2560</v>
      </c>
      <c r="AA80">
        <v>1</v>
      </c>
    </row>
    <row r="81" spans="1:27" ht="16.5" customHeight="1" x14ac:dyDescent="0.2">
      <c r="A81" t="s">
        <v>27</v>
      </c>
      <c r="B81" t="s">
        <v>48</v>
      </c>
      <c r="C81" s="1" t="s">
        <v>214</v>
      </c>
      <c r="D81" t="s">
        <v>215</v>
      </c>
      <c r="E81" t="s">
        <v>66</v>
      </c>
      <c r="F81" t="s">
        <v>205</v>
      </c>
      <c r="G81">
        <v>2101</v>
      </c>
      <c r="H81" s="2" t="str">
        <f t="shared" si="22"/>
        <v>3</v>
      </c>
      <c r="I81" s="2" t="str">
        <f t="shared" si="23"/>
        <v>2</v>
      </c>
      <c r="J81" s="2" t="str">
        <f t="shared" si="24"/>
        <v>3</v>
      </c>
      <c r="K81" s="2" t="str">
        <f t="shared" si="25"/>
        <v>4</v>
      </c>
      <c r="L81" t="s">
        <v>53</v>
      </c>
      <c r="M81" t="s">
        <v>75</v>
      </c>
      <c r="N81">
        <v>0</v>
      </c>
      <c r="O81">
        <v>0</v>
      </c>
      <c r="P81">
        <v>0</v>
      </c>
      <c r="Q81">
        <v>0</v>
      </c>
      <c r="R81">
        <v>8</v>
      </c>
      <c r="S81">
        <v>0</v>
      </c>
      <c r="T81">
        <v>0</v>
      </c>
      <c r="U81">
        <v>0</v>
      </c>
      <c r="V81">
        <v>0</v>
      </c>
      <c r="W81">
        <v>8</v>
      </c>
      <c r="X81">
        <v>24</v>
      </c>
      <c r="Y81">
        <v>1.33</v>
      </c>
      <c r="Z81">
        <v>2560</v>
      </c>
      <c r="AA81">
        <v>1</v>
      </c>
    </row>
    <row r="82" spans="1:27" ht="16.5" customHeight="1" x14ac:dyDescent="0.2">
      <c r="A82" t="s">
        <v>27</v>
      </c>
      <c r="B82" t="s">
        <v>48</v>
      </c>
      <c r="C82" s="1" t="s">
        <v>216</v>
      </c>
      <c r="D82" t="s">
        <v>217</v>
      </c>
      <c r="E82" t="s">
        <v>66</v>
      </c>
      <c r="F82" t="s">
        <v>205</v>
      </c>
      <c r="G82">
        <v>2101</v>
      </c>
      <c r="H82" s="2" t="str">
        <f t="shared" si="22"/>
        <v>3</v>
      </c>
      <c r="I82" s="2" t="str">
        <f t="shared" si="23"/>
        <v>2</v>
      </c>
      <c r="J82" s="2" t="str">
        <f t="shared" si="24"/>
        <v>3</v>
      </c>
      <c r="K82" s="2" t="str">
        <f t="shared" si="25"/>
        <v>4</v>
      </c>
      <c r="L82" t="s">
        <v>53</v>
      </c>
      <c r="M82" t="s">
        <v>218</v>
      </c>
      <c r="N82">
        <v>0</v>
      </c>
      <c r="O82">
        <v>0</v>
      </c>
      <c r="P82">
        <v>0</v>
      </c>
      <c r="Q82">
        <v>0</v>
      </c>
      <c r="R82">
        <v>5</v>
      </c>
      <c r="S82">
        <v>0</v>
      </c>
      <c r="T82">
        <v>0</v>
      </c>
      <c r="U82">
        <v>0</v>
      </c>
      <c r="V82">
        <v>0</v>
      </c>
      <c r="W82">
        <v>5</v>
      </c>
      <c r="X82">
        <v>15</v>
      </c>
      <c r="Y82">
        <v>0.83</v>
      </c>
      <c r="Z82">
        <v>2560</v>
      </c>
      <c r="AA82">
        <v>1</v>
      </c>
    </row>
    <row r="83" spans="1:27" ht="16.5" customHeight="1" x14ac:dyDescent="0.2">
      <c r="A83" t="s">
        <v>27</v>
      </c>
      <c r="B83" t="s">
        <v>48</v>
      </c>
      <c r="C83" s="1" t="s">
        <v>219</v>
      </c>
      <c r="D83" t="s">
        <v>220</v>
      </c>
      <c r="E83" t="s">
        <v>66</v>
      </c>
      <c r="F83" t="s">
        <v>205</v>
      </c>
      <c r="G83">
        <v>2103</v>
      </c>
      <c r="H83" s="2" t="str">
        <f t="shared" si="22"/>
        <v>3</v>
      </c>
      <c r="I83" s="2" t="str">
        <f t="shared" si="23"/>
        <v>3</v>
      </c>
      <c r="J83" s="2" t="str">
        <f t="shared" si="24"/>
        <v>0</v>
      </c>
      <c r="K83" s="2" t="str">
        <f t="shared" si="25"/>
        <v>6</v>
      </c>
      <c r="L83" t="s">
        <v>31</v>
      </c>
      <c r="M83" t="s">
        <v>209</v>
      </c>
      <c r="N83">
        <v>0</v>
      </c>
      <c r="O83">
        <v>0</v>
      </c>
      <c r="P83">
        <v>0</v>
      </c>
      <c r="Q83">
        <v>0</v>
      </c>
      <c r="R83">
        <v>0</v>
      </c>
      <c r="S83">
        <v>82</v>
      </c>
      <c r="T83">
        <v>0</v>
      </c>
      <c r="U83">
        <v>0</v>
      </c>
      <c r="V83">
        <v>0</v>
      </c>
      <c r="W83">
        <v>82</v>
      </c>
      <c r="X83">
        <v>246</v>
      </c>
      <c r="Y83">
        <v>13.67</v>
      </c>
      <c r="Z83">
        <v>2560</v>
      </c>
      <c r="AA83">
        <v>1</v>
      </c>
    </row>
    <row r="84" spans="1:27" ht="16.5" customHeight="1" x14ac:dyDescent="0.2">
      <c r="A84" t="s">
        <v>27</v>
      </c>
      <c r="B84" t="s">
        <v>48</v>
      </c>
      <c r="C84" s="1" t="s">
        <v>219</v>
      </c>
      <c r="D84" t="s">
        <v>220</v>
      </c>
      <c r="E84" t="s">
        <v>66</v>
      </c>
      <c r="F84" t="s">
        <v>205</v>
      </c>
      <c r="G84">
        <v>2102</v>
      </c>
      <c r="H84" s="2" t="str">
        <f t="shared" si="22"/>
        <v>3</v>
      </c>
      <c r="I84" s="2" t="str">
        <f t="shared" si="23"/>
        <v>3</v>
      </c>
      <c r="J84" s="2" t="str">
        <f t="shared" si="24"/>
        <v>0</v>
      </c>
      <c r="K84" s="2" t="str">
        <f t="shared" si="25"/>
        <v>6</v>
      </c>
      <c r="L84" t="s">
        <v>31</v>
      </c>
      <c r="M84" t="s">
        <v>209</v>
      </c>
      <c r="N84">
        <v>0</v>
      </c>
      <c r="O84">
        <v>0</v>
      </c>
      <c r="P84">
        <v>2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2</v>
      </c>
      <c r="X84">
        <v>6</v>
      </c>
      <c r="Y84">
        <v>0.33</v>
      </c>
      <c r="Z84">
        <v>2560</v>
      </c>
      <c r="AA84">
        <v>1</v>
      </c>
    </row>
    <row r="85" spans="1:27" ht="16.5" customHeight="1" x14ac:dyDescent="0.2">
      <c r="A85" t="s">
        <v>27</v>
      </c>
      <c r="B85" t="s">
        <v>48</v>
      </c>
      <c r="C85" s="1" t="s">
        <v>219</v>
      </c>
      <c r="D85" t="s">
        <v>220</v>
      </c>
      <c r="E85" t="s">
        <v>66</v>
      </c>
      <c r="F85" t="s">
        <v>205</v>
      </c>
      <c r="G85">
        <v>2101</v>
      </c>
      <c r="H85" s="2" t="str">
        <f t="shared" si="22"/>
        <v>3</v>
      </c>
      <c r="I85" s="2" t="str">
        <f t="shared" si="23"/>
        <v>3</v>
      </c>
      <c r="J85" s="2" t="str">
        <f t="shared" si="24"/>
        <v>0</v>
      </c>
      <c r="K85" s="2" t="str">
        <f t="shared" si="25"/>
        <v>6</v>
      </c>
      <c r="L85" t="s">
        <v>31</v>
      </c>
      <c r="M85" t="s">
        <v>209</v>
      </c>
      <c r="N85">
        <v>0</v>
      </c>
      <c r="O85">
        <v>0</v>
      </c>
      <c r="P85">
        <v>11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11</v>
      </c>
      <c r="X85">
        <v>33</v>
      </c>
      <c r="Y85">
        <v>1.83</v>
      </c>
      <c r="Z85">
        <v>2560</v>
      </c>
      <c r="AA85">
        <v>1</v>
      </c>
    </row>
    <row r="86" spans="1:27" ht="16.5" customHeight="1" x14ac:dyDescent="0.2">
      <c r="A86" t="s">
        <v>27</v>
      </c>
      <c r="B86" t="s">
        <v>48</v>
      </c>
      <c r="C86" s="1" t="s">
        <v>221</v>
      </c>
      <c r="D86" t="s">
        <v>222</v>
      </c>
      <c r="E86" t="s">
        <v>66</v>
      </c>
      <c r="F86" t="s">
        <v>205</v>
      </c>
      <c r="G86">
        <v>2101</v>
      </c>
      <c r="H86" s="2" t="str">
        <f t="shared" si="22"/>
        <v>3</v>
      </c>
      <c r="I86" s="2" t="str">
        <f t="shared" si="23"/>
        <v>3</v>
      </c>
      <c r="J86" s="2" t="str">
        <f t="shared" si="24"/>
        <v>0</v>
      </c>
      <c r="K86" s="2" t="str">
        <f t="shared" si="25"/>
        <v>6</v>
      </c>
      <c r="L86" t="s">
        <v>31</v>
      </c>
      <c r="M86" t="s">
        <v>223</v>
      </c>
      <c r="N86">
        <v>0</v>
      </c>
      <c r="O86">
        <v>0</v>
      </c>
      <c r="P86">
        <v>0</v>
      </c>
      <c r="Q86">
        <v>0</v>
      </c>
      <c r="R86">
        <v>5</v>
      </c>
      <c r="S86">
        <v>0</v>
      </c>
      <c r="T86">
        <v>0</v>
      </c>
      <c r="U86">
        <v>0</v>
      </c>
      <c r="V86">
        <v>0</v>
      </c>
      <c r="W86">
        <v>5</v>
      </c>
      <c r="X86">
        <v>15</v>
      </c>
      <c r="Y86">
        <v>0.83</v>
      </c>
      <c r="Z86">
        <v>2560</v>
      </c>
      <c r="AA86">
        <v>1</v>
      </c>
    </row>
    <row r="87" spans="1:27" ht="16.5" customHeight="1" x14ac:dyDescent="0.2">
      <c r="A87" t="s">
        <v>27</v>
      </c>
      <c r="B87" t="s">
        <v>48</v>
      </c>
      <c r="C87" s="1" t="s">
        <v>224</v>
      </c>
      <c r="D87" t="s">
        <v>225</v>
      </c>
      <c r="E87" t="s">
        <v>66</v>
      </c>
      <c r="F87" t="s">
        <v>205</v>
      </c>
      <c r="G87">
        <v>2101</v>
      </c>
      <c r="H87" s="2" t="str">
        <f t="shared" si="22"/>
        <v>3</v>
      </c>
      <c r="I87" s="2" t="str">
        <f t="shared" si="23"/>
        <v>2</v>
      </c>
      <c r="J87" s="2" t="str">
        <f t="shared" si="24"/>
        <v>3</v>
      </c>
      <c r="K87" s="2" t="str">
        <f t="shared" si="25"/>
        <v>4</v>
      </c>
      <c r="L87" t="s">
        <v>53</v>
      </c>
      <c r="M87" t="s">
        <v>218</v>
      </c>
      <c r="N87">
        <v>0</v>
      </c>
      <c r="O87">
        <v>0</v>
      </c>
      <c r="P87">
        <v>3</v>
      </c>
      <c r="Q87">
        <v>0</v>
      </c>
      <c r="R87">
        <v>5</v>
      </c>
      <c r="S87">
        <v>0</v>
      </c>
      <c r="T87">
        <v>0</v>
      </c>
      <c r="U87">
        <v>0</v>
      </c>
      <c r="V87">
        <v>0</v>
      </c>
      <c r="W87">
        <v>8</v>
      </c>
      <c r="X87">
        <v>24</v>
      </c>
      <c r="Y87">
        <v>1.33</v>
      </c>
      <c r="Z87">
        <v>2560</v>
      </c>
      <c r="AA87">
        <v>1</v>
      </c>
    </row>
    <row r="88" spans="1:27" ht="16.5" customHeight="1" x14ac:dyDescent="0.2">
      <c r="A88" t="s">
        <v>27</v>
      </c>
      <c r="B88" t="s">
        <v>48</v>
      </c>
      <c r="C88" s="1" t="s">
        <v>226</v>
      </c>
      <c r="D88" t="s">
        <v>227</v>
      </c>
      <c r="E88" t="s">
        <v>66</v>
      </c>
      <c r="F88" t="s">
        <v>205</v>
      </c>
      <c r="G88">
        <v>2101</v>
      </c>
      <c r="H88" s="2" t="str">
        <f t="shared" si="22"/>
        <v>3</v>
      </c>
      <c r="I88" s="2" t="str">
        <f t="shared" si="23"/>
        <v>2</v>
      </c>
      <c r="J88" s="2" t="str">
        <f t="shared" si="24"/>
        <v>3</v>
      </c>
      <c r="K88" s="2" t="str">
        <f t="shared" si="25"/>
        <v>4</v>
      </c>
      <c r="L88" t="s">
        <v>53</v>
      </c>
      <c r="M88" t="s">
        <v>218</v>
      </c>
      <c r="N88">
        <v>0</v>
      </c>
      <c r="O88">
        <v>0</v>
      </c>
      <c r="P88">
        <v>0</v>
      </c>
      <c r="Q88">
        <v>0</v>
      </c>
      <c r="R88">
        <v>11</v>
      </c>
      <c r="S88">
        <v>0</v>
      </c>
      <c r="T88">
        <v>0</v>
      </c>
      <c r="U88">
        <v>0</v>
      </c>
      <c r="V88">
        <v>0</v>
      </c>
      <c r="W88">
        <v>11</v>
      </c>
      <c r="X88">
        <v>33</v>
      </c>
      <c r="Y88">
        <v>1.83</v>
      </c>
      <c r="Z88">
        <v>2560</v>
      </c>
      <c r="AA88">
        <v>1</v>
      </c>
    </row>
    <row r="89" spans="1:27" ht="16.5" customHeight="1" x14ac:dyDescent="0.2">
      <c r="A89" t="s">
        <v>27</v>
      </c>
      <c r="B89" t="s">
        <v>48</v>
      </c>
      <c r="C89" s="1" t="s">
        <v>228</v>
      </c>
      <c r="D89" t="s">
        <v>229</v>
      </c>
      <c r="E89" t="s">
        <v>66</v>
      </c>
      <c r="F89" t="s">
        <v>205</v>
      </c>
      <c r="G89">
        <v>2101</v>
      </c>
      <c r="H89" s="2" t="str">
        <f t="shared" si="22"/>
        <v>3</v>
      </c>
      <c r="I89" s="2" t="str">
        <f t="shared" si="23"/>
        <v>3</v>
      </c>
      <c r="J89" s="2" t="str">
        <f t="shared" si="24"/>
        <v>0</v>
      </c>
      <c r="K89" s="2" t="str">
        <f t="shared" si="25"/>
        <v>6</v>
      </c>
      <c r="L89" t="s">
        <v>31</v>
      </c>
      <c r="M89" t="s">
        <v>75</v>
      </c>
      <c r="N89">
        <v>0</v>
      </c>
      <c r="O89">
        <v>0</v>
      </c>
      <c r="P89">
        <v>0</v>
      </c>
      <c r="Q89">
        <v>0</v>
      </c>
      <c r="R89">
        <v>11</v>
      </c>
      <c r="S89">
        <v>0</v>
      </c>
      <c r="T89">
        <v>0</v>
      </c>
      <c r="U89">
        <v>0</v>
      </c>
      <c r="V89">
        <v>0</v>
      </c>
      <c r="W89">
        <v>11</v>
      </c>
      <c r="X89">
        <v>33</v>
      </c>
      <c r="Y89">
        <v>1.83</v>
      </c>
      <c r="Z89">
        <v>2560</v>
      </c>
      <c r="AA89">
        <v>1</v>
      </c>
    </row>
    <row r="90" spans="1:27" ht="16.5" customHeight="1" x14ac:dyDescent="0.2">
      <c r="A90" t="s">
        <v>27</v>
      </c>
      <c r="B90" t="s">
        <v>48</v>
      </c>
      <c r="C90" s="1" t="s">
        <v>230</v>
      </c>
      <c r="D90" t="s">
        <v>231</v>
      </c>
      <c r="E90" t="s">
        <v>66</v>
      </c>
      <c r="F90" t="s">
        <v>205</v>
      </c>
      <c r="G90">
        <v>2101</v>
      </c>
      <c r="H90" s="2" t="str">
        <f t="shared" si="22"/>
        <v>3</v>
      </c>
      <c r="I90" s="2" t="str">
        <f t="shared" si="23"/>
        <v>3</v>
      </c>
      <c r="J90" s="2" t="str">
        <f t="shared" si="24"/>
        <v>0</v>
      </c>
      <c r="K90" s="2" t="str">
        <f t="shared" si="25"/>
        <v>6</v>
      </c>
      <c r="L90" t="s">
        <v>31</v>
      </c>
      <c r="M90" t="s">
        <v>232</v>
      </c>
      <c r="N90">
        <v>0</v>
      </c>
      <c r="O90">
        <v>0</v>
      </c>
      <c r="P90">
        <v>0</v>
      </c>
      <c r="Q90">
        <v>0</v>
      </c>
      <c r="R90">
        <v>11</v>
      </c>
      <c r="S90">
        <v>0</v>
      </c>
      <c r="T90">
        <v>0</v>
      </c>
      <c r="U90">
        <v>0</v>
      </c>
      <c r="V90">
        <v>0</v>
      </c>
      <c r="W90">
        <v>11</v>
      </c>
      <c r="X90">
        <v>33</v>
      </c>
      <c r="Y90">
        <v>1.83</v>
      </c>
      <c r="Z90">
        <v>2560</v>
      </c>
      <c r="AA90">
        <v>1</v>
      </c>
    </row>
    <row r="91" spans="1:27" ht="16.5" customHeight="1" x14ac:dyDescent="0.2">
      <c r="C91" s="1"/>
      <c r="H91" s="2"/>
      <c r="I91" s="2"/>
      <c r="J91" s="2"/>
      <c r="K91" s="2"/>
    </row>
    <row r="92" spans="1:27" ht="16.5" customHeight="1" x14ac:dyDescent="0.2">
      <c r="A92" t="s">
        <v>233</v>
      </c>
      <c r="B92" t="s">
        <v>48</v>
      </c>
      <c r="C92" s="1" t="s">
        <v>234</v>
      </c>
      <c r="D92" t="s">
        <v>235</v>
      </c>
      <c r="E92" t="s">
        <v>66</v>
      </c>
      <c r="F92" t="s">
        <v>235</v>
      </c>
      <c r="G92">
        <v>2501</v>
      </c>
      <c r="H92" s="2" t="str">
        <f t="shared" ref="H92:H95" si="26">LEFT(L92,1)</f>
        <v>3</v>
      </c>
      <c r="I92" s="2" t="str">
        <f t="shared" ref="I92:I95" si="27">MID(L92,4,1)</f>
        <v>3</v>
      </c>
      <c r="J92" s="2" t="str">
        <f t="shared" ref="J92:J95" si="28">MID(L92,6,1)</f>
        <v>0</v>
      </c>
      <c r="K92" s="2" t="str">
        <f t="shared" ref="K92:K95" si="29">MID(L92,8,1)</f>
        <v>6</v>
      </c>
      <c r="L92" t="s">
        <v>31</v>
      </c>
      <c r="M92" t="s">
        <v>117</v>
      </c>
      <c r="N92">
        <v>0</v>
      </c>
      <c r="O92">
        <v>0</v>
      </c>
      <c r="P92">
        <v>0</v>
      </c>
      <c r="Q92">
        <v>0</v>
      </c>
      <c r="R92">
        <v>3</v>
      </c>
      <c r="S92">
        <v>0</v>
      </c>
      <c r="T92">
        <v>0</v>
      </c>
      <c r="U92">
        <v>0</v>
      </c>
      <c r="V92">
        <v>0</v>
      </c>
      <c r="W92">
        <v>3</v>
      </c>
      <c r="X92">
        <v>9</v>
      </c>
      <c r="Y92">
        <v>0.75</v>
      </c>
      <c r="Z92">
        <v>2560</v>
      </c>
      <c r="AA92">
        <v>1</v>
      </c>
    </row>
    <row r="93" spans="1:27" ht="16.5" customHeight="1" x14ac:dyDescent="0.2">
      <c r="A93" t="s">
        <v>233</v>
      </c>
      <c r="B93" t="s">
        <v>48</v>
      </c>
      <c r="C93" s="1" t="s">
        <v>236</v>
      </c>
      <c r="D93" t="s">
        <v>237</v>
      </c>
      <c r="E93" t="s">
        <v>66</v>
      </c>
      <c r="F93" t="s">
        <v>235</v>
      </c>
      <c r="G93">
        <v>2501</v>
      </c>
      <c r="H93" s="2" t="str">
        <f t="shared" si="26"/>
        <v>3</v>
      </c>
      <c r="I93" s="2" t="str">
        <f t="shared" si="27"/>
        <v>2</v>
      </c>
      <c r="J93" s="2" t="str">
        <f t="shared" si="28"/>
        <v>3</v>
      </c>
      <c r="K93" s="2" t="str">
        <f t="shared" si="29"/>
        <v>4</v>
      </c>
      <c r="L93" t="s">
        <v>53</v>
      </c>
      <c r="M93" t="s">
        <v>131</v>
      </c>
      <c r="N93">
        <v>0</v>
      </c>
      <c r="O93">
        <v>0</v>
      </c>
      <c r="P93">
        <v>0</v>
      </c>
      <c r="Q93">
        <v>0</v>
      </c>
      <c r="R93">
        <v>3</v>
      </c>
      <c r="S93">
        <v>0</v>
      </c>
      <c r="T93">
        <v>0</v>
      </c>
      <c r="U93">
        <v>0</v>
      </c>
      <c r="V93">
        <v>0</v>
      </c>
      <c r="W93">
        <v>3</v>
      </c>
      <c r="X93">
        <v>9</v>
      </c>
      <c r="Y93">
        <v>0.75</v>
      </c>
      <c r="Z93">
        <v>2560</v>
      </c>
      <c r="AA93">
        <v>1</v>
      </c>
    </row>
    <row r="94" spans="1:27" ht="16.5" customHeight="1" x14ac:dyDescent="0.2">
      <c r="A94" t="s">
        <v>233</v>
      </c>
      <c r="B94" t="s">
        <v>48</v>
      </c>
      <c r="C94" s="1" t="s">
        <v>238</v>
      </c>
      <c r="D94" t="s">
        <v>239</v>
      </c>
      <c r="E94" t="s">
        <v>66</v>
      </c>
      <c r="F94" t="s">
        <v>235</v>
      </c>
      <c r="G94">
        <v>2501</v>
      </c>
      <c r="H94" s="2" t="str">
        <f t="shared" si="26"/>
        <v>3</v>
      </c>
      <c r="I94" s="2" t="str">
        <f t="shared" si="27"/>
        <v>3</v>
      </c>
      <c r="J94" s="2" t="str">
        <f t="shared" si="28"/>
        <v>0</v>
      </c>
      <c r="K94" s="2" t="str">
        <f t="shared" si="29"/>
        <v>6</v>
      </c>
      <c r="L94" t="s">
        <v>31</v>
      </c>
      <c r="M94" t="s">
        <v>131</v>
      </c>
      <c r="N94">
        <v>0</v>
      </c>
      <c r="O94">
        <v>0</v>
      </c>
      <c r="P94">
        <v>0</v>
      </c>
      <c r="Q94">
        <v>0</v>
      </c>
      <c r="R94">
        <v>3</v>
      </c>
      <c r="S94">
        <v>0</v>
      </c>
      <c r="T94">
        <v>0</v>
      </c>
      <c r="U94">
        <v>0</v>
      </c>
      <c r="V94">
        <v>0</v>
      </c>
      <c r="W94">
        <v>3</v>
      </c>
      <c r="X94">
        <v>9</v>
      </c>
      <c r="Y94">
        <v>0.75</v>
      </c>
      <c r="Z94">
        <v>2560</v>
      </c>
      <c r="AA94">
        <v>1</v>
      </c>
    </row>
    <row r="95" spans="1:27" ht="16.5" customHeight="1" x14ac:dyDescent="0.2">
      <c r="A95" t="s">
        <v>233</v>
      </c>
      <c r="B95" t="s">
        <v>48</v>
      </c>
      <c r="C95" s="1" t="s">
        <v>240</v>
      </c>
      <c r="D95" t="s">
        <v>241</v>
      </c>
      <c r="E95" t="s">
        <v>66</v>
      </c>
      <c r="F95" t="s">
        <v>235</v>
      </c>
      <c r="G95">
        <v>2501</v>
      </c>
      <c r="H95" s="2" t="str">
        <f t="shared" si="26"/>
        <v>1</v>
      </c>
      <c r="I95" s="2" t="str">
        <f t="shared" si="27"/>
        <v>1</v>
      </c>
      <c r="J95" s="2" t="str">
        <f t="shared" si="28"/>
        <v>0</v>
      </c>
      <c r="K95" s="2" t="str">
        <f t="shared" si="29"/>
        <v>2</v>
      </c>
      <c r="L95" t="s">
        <v>206</v>
      </c>
      <c r="M95" t="s">
        <v>131</v>
      </c>
      <c r="N95">
        <v>0</v>
      </c>
      <c r="O95">
        <v>0</v>
      </c>
      <c r="P95">
        <v>0</v>
      </c>
      <c r="Q95">
        <v>0</v>
      </c>
      <c r="R95">
        <v>3</v>
      </c>
      <c r="S95">
        <v>0</v>
      </c>
      <c r="T95">
        <v>0</v>
      </c>
      <c r="U95">
        <v>0</v>
      </c>
      <c r="V95">
        <v>0</v>
      </c>
      <c r="W95">
        <v>3</v>
      </c>
      <c r="X95">
        <v>3</v>
      </c>
      <c r="Y95">
        <v>0.25</v>
      </c>
      <c r="Z95">
        <v>2560</v>
      </c>
      <c r="AA95">
        <v>1</v>
      </c>
    </row>
    <row r="96" spans="1:27" ht="16.5" customHeight="1" x14ac:dyDescent="0.2">
      <c r="C96" s="1"/>
      <c r="H96" s="2"/>
      <c r="I96" s="2"/>
      <c r="J96" s="2"/>
      <c r="K9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opLeftCell="K1" workbookViewId="0">
      <selection activeCell="K89" activeCellId="1" sqref="A87:XFD87 A89:XFD89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35</v>
      </c>
      <c r="D2" t="s">
        <v>36</v>
      </c>
      <c r="E2" t="s">
        <v>29</v>
      </c>
      <c r="F2" t="s">
        <v>30</v>
      </c>
      <c r="G2">
        <v>3</v>
      </c>
      <c r="H2" s="2" t="str">
        <f t="shared" ref="H2:H11" si="0">LEFT(L2,1)</f>
        <v>3</v>
      </c>
      <c r="I2" s="2" t="str">
        <f t="shared" ref="I2:I11" si="1">MID(L2,4,1)</f>
        <v>3</v>
      </c>
      <c r="J2" s="2" t="str">
        <f t="shared" ref="J2:J11" si="2">MID(L2,6,1)</f>
        <v>0</v>
      </c>
      <c r="K2" s="2" t="str">
        <f t="shared" ref="K2:K11" si="3">MID(L2,8,1)</f>
        <v>6</v>
      </c>
      <c r="L2" t="s">
        <v>31</v>
      </c>
      <c r="M2" t="s">
        <v>242</v>
      </c>
      <c r="N2">
        <v>0</v>
      </c>
      <c r="O2">
        <v>135</v>
      </c>
      <c r="P2">
        <v>0</v>
      </c>
      <c r="Q2">
        <v>0</v>
      </c>
      <c r="R2">
        <v>0</v>
      </c>
      <c r="S2">
        <v>0</v>
      </c>
      <c r="T2">
        <v>35</v>
      </c>
      <c r="U2">
        <v>0</v>
      </c>
      <c r="V2">
        <v>0</v>
      </c>
      <c r="W2">
        <v>170</v>
      </c>
      <c r="X2">
        <v>510</v>
      </c>
      <c r="Y2">
        <v>28.33</v>
      </c>
      <c r="Z2">
        <v>2560</v>
      </c>
      <c r="AA2">
        <v>2</v>
      </c>
    </row>
    <row r="3" spans="1:27" ht="16.5" customHeight="1" x14ac:dyDescent="0.2">
      <c r="A3" t="s">
        <v>27</v>
      </c>
      <c r="B3" t="s">
        <v>28</v>
      </c>
      <c r="C3" s="1" t="s">
        <v>35</v>
      </c>
      <c r="D3" t="s">
        <v>36</v>
      </c>
      <c r="E3" t="s">
        <v>29</v>
      </c>
      <c r="F3" t="s">
        <v>30</v>
      </c>
      <c r="G3">
        <v>2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31</v>
      </c>
      <c r="M3" t="s">
        <v>243</v>
      </c>
      <c r="N3">
        <v>0</v>
      </c>
      <c r="O3">
        <v>58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111</v>
      </c>
      <c r="W3">
        <v>169</v>
      </c>
      <c r="X3">
        <v>507</v>
      </c>
      <c r="Y3">
        <v>28.17</v>
      </c>
      <c r="Z3">
        <v>2560</v>
      </c>
      <c r="AA3">
        <v>2</v>
      </c>
    </row>
    <row r="4" spans="1:27" ht="16.5" customHeight="1" x14ac:dyDescent="0.2">
      <c r="A4" t="s">
        <v>27</v>
      </c>
      <c r="B4" t="s">
        <v>28</v>
      </c>
      <c r="C4" s="1" t="s">
        <v>35</v>
      </c>
      <c r="D4" t="s">
        <v>36</v>
      </c>
      <c r="E4" t="s">
        <v>29</v>
      </c>
      <c r="F4" t="s">
        <v>30</v>
      </c>
      <c r="G4">
        <v>7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243</v>
      </c>
      <c r="N4">
        <v>0</v>
      </c>
      <c r="O4">
        <v>130</v>
      </c>
      <c r="P4">
        <v>0</v>
      </c>
      <c r="Q4">
        <v>0</v>
      </c>
      <c r="R4">
        <v>0</v>
      </c>
      <c r="S4">
        <v>0</v>
      </c>
      <c r="T4">
        <v>2</v>
      </c>
      <c r="U4">
        <v>0</v>
      </c>
      <c r="V4">
        <v>9</v>
      </c>
      <c r="W4">
        <v>141</v>
      </c>
      <c r="X4">
        <v>423</v>
      </c>
      <c r="Y4">
        <v>23.5</v>
      </c>
      <c r="Z4">
        <v>2560</v>
      </c>
      <c r="AA4">
        <v>2</v>
      </c>
    </row>
    <row r="5" spans="1:27" ht="16.5" customHeight="1" x14ac:dyDescent="0.2">
      <c r="A5" t="s">
        <v>27</v>
      </c>
      <c r="B5" t="s">
        <v>28</v>
      </c>
      <c r="C5" s="1" t="s">
        <v>35</v>
      </c>
      <c r="D5" t="s">
        <v>36</v>
      </c>
      <c r="E5" t="s">
        <v>29</v>
      </c>
      <c r="F5" t="s">
        <v>30</v>
      </c>
      <c r="G5">
        <v>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244</v>
      </c>
      <c r="N5">
        <v>0</v>
      </c>
      <c r="O5">
        <v>38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132</v>
      </c>
      <c r="W5">
        <v>170</v>
      </c>
      <c r="X5">
        <v>510</v>
      </c>
      <c r="Y5">
        <v>28.33</v>
      </c>
      <c r="Z5">
        <v>2560</v>
      </c>
      <c r="AA5">
        <v>2</v>
      </c>
    </row>
    <row r="6" spans="1:27" ht="16.5" customHeight="1" x14ac:dyDescent="0.2">
      <c r="A6" t="s">
        <v>27</v>
      </c>
      <c r="B6" t="s">
        <v>28</v>
      </c>
      <c r="C6" s="1" t="s">
        <v>35</v>
      </c>
      <c r="D6" t="s">
        <v>36</v>
      </c>
      <c r="E6" t="s">
        <v>29</v>
      </c>
      <c r="F6" t="s">
        <v>30</v>
      </c>
      <c r="G6">
        <v>8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31</v>
      </c>
      <c r="M6" t="s">
        <v>245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98</v>
      </c>
      <c r="U6">
        <v>0</v>
      </c>
      <c r="V6">
        <v>66</v>
      </c>
      <c r="W6">
        <v>164</v>
      </c>
      <c r="X6">
        <v>492</v>
      </c>
      <c r="Y6">
        <v>27.33</v>
      </c>
      <c r="Z6">
        <v>2560</v>
      </c>
      <c r="AA6">
        <v>2</v>
      </c>
    </row>
    <row r="7" spans="1:27" ht="16.5" customHeight="1" x14ac:dyDescent="0.2">
      <c r="A7" t="s">
        <v>27</v>
      </c>
      <c r="B7" t="s">
        <v>28</v>
      </c>
      <c r="C7" s="1" t="s">
        <v>35</v>
      </c>
      <c r="D7" t="s">
        <v>36</v>
      </c>
      <c r="E7" t="s">
        <v>29</v>
      </c>
      <c r="F7" t="s">
        <v>30</v>
      </c>
      <c r="G7">
        <v>6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31</v>
      </c>
      <c r="M7" t="s">
        <v>242</v>
      </c>
      <c r="N7">
        <v>0</v>
      </c>
      <c r="O7">
        <v>141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141</v>
      </c>
      <c r="X7">
        <v>423</v>
      </c>
      <c r="Y7">
        <v>23.5</v>
      </c>
      <c r="Z7">
        <v>2560</v>
      </c>
      <c r="AA7">
        <v>2</v>
      </c>
    </row>
    <row r="8" spans="1:27" ht="16.5" customHeight="1" x14ac:dyDescent="0.2">
      <c r="A8" t="s">
        <v>27</v>
      </c>
      <c r="B8" t="s">
        <v>28</v>
      </c>
      <c r="C8" s="1" t="s">
        <v>35</v>
      </c>
      <c r="D8" t="s">
        <v>36</v>
      </c>
      <c r="E8" t="s">
        <v>29</v>
      </c>
      <c r="F8" t="s">
        <v>30</v>
      </c>
      <c r="G8">
        <v>5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31</v>
      </c>
      <c r="M8" t="s">
        <v>244</v>
      </c>
      <c r="N8">
        <v>0</v>
      </c>
      <c r="O8">
        <v>141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141</v>
      </c>
      <c r="X8">
        <v>423</v>
      </c>
      <c r="Y8">
        <v>23.5</v>
      </c>
      <c r="Z8">
        <v>2560</v>
      </c>
      <c r="AA8">
        <v>2</v>
      </c>
    </row>
    <row r="9" spans="1:27" ht="16.5" customHeight="1" x14ac:dyDescent="0.2">
      <c r="A9" t="s">
        <v>27</v>
      </c>
      <c r="B9" t="s">
        <v>28</v>
      </c>
      <c r="C9" s="1" t="s">
        <v>35</v>
      </c>
      <c r="D9" t="s">
        <v>36</v>
      </c>
      <c r="E9" t="s">
        <v>29</v>
      </c>
      <c r="F9" t="s">
        <v>30</v>
      </c>
      <c r="G9">
        <v>4</v>
      </c>
      <c r="H9" s="2" t="str">
        <f t="shared" si="0"/>
        <v>3</v>
      </c>
      <c r="I9" s="2" t="str">
        <f t="shared" si="1"/>
        <v>3</v>
      </c>
      <c r="J9" s="2" t="str">
        <f t="shared" si="2"/>
        <v>0</v>
      </c>
      <c r="K9" s="2" t="str">
        <f t="shared" si="3"/>
        <v>6</v>
      </c>
      <c r="L9" t="s">
        <v>31</v>
      </c>
      <c r="M9" t="s">
        <v>245</v>
      </c>
      <c r="N9">
        <v>0</v>
      </c>
      <c r="O9">
        <v>33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87</v>
      </c>
      <c r="W9">
        <v>120</v>
      </c>
      <c r="X9">
        <v>360</v>
      </c>
      <c r="Y9">
        <v>20</v>
      </c>
      <c r="Z9">
        <v>2560</v>
      </c>
      <c r="AA9">
        <v>2</v>
      </c>
    </row>
    <row r="10" spans="1:27" ht="16.5" customHeight="1" x14ac:dyDescent="0.2">
      <c r="A10" t="s">
        <v>27</v>
      </c>
      <c r="B10" t="s">
        <v>28</v>
      </c>
      <c r="C10" s="1" t="s">
        <v>42</v>
      </c>
      <c r="D10" t="s">
        <v>43</v>
      </c>
      <c r="E10" t="s">
        <v>29</v>
      </c>
      <c r="F10" t="s">
        <v>30</v>
      </c>
      <c r="G10">
        <v>2</v>
      </c>
      <c r="H10" s="2" t="str">
        <f t="shared" si="0"/>
        <v>3</v>
      </c>
      <c r="I10" s="2" t="str">
        <f t="shared" si="1"/>
        <v>3</v>
      </c>
      <c r="J10" s="2" t="str">
        <f t="shared" si="2"/>
        <v>0</v>
      </c>
      <c r="K10" s="2" t="str">
        <f t="shared" si="3"/>
        <v>6</v>
      </c>
      <c r="L10" t="s">
        <v>31</v>
      </c>
      <c r="M10" t="s">
        <v>246</v>
      </c>
      <c r="N10">
        <v>0</v>
      </c>
      <c r="O10">
        <v>38</v>
      </c>
      <c r="P10">
        <v>0</v>
      </c>
      <c r="Q10">
        <v>0</v>
      </c>
      <c r="R10">
        <v>0</v>
      </c>
      <c r="S10">
        <v>0</v>
      </c>
      <c r="T10">
        <v>11</v>
      </c>
      <c r="U10">
        <v>0</v>
      </c>
      <c r="V10">
        <v>6</v>
      </c>
      <c r="W10">
        <v>55</v>
      </c>
      <c r="X10">
        <v>165</v>
      </c>
      <c r="Y10">
        <v>9.17</v>
      </c>
      <c r="Z10">
        <v>2560</v>
      </c>
      <c r="AA10">
        <v>2</v>
      </c>
    </row>
    <row r="11" spans="1:27" ht="16.5" customHeight="1" x14ac:dyDescent="0.2">
      <c r="A11" t="s">
        <v>27</v>
      </c>
      <c r="B11" t="s">
        <v>28</v>
      </c>
      <c r="C11" s="1" t="s">
        <v>42</v>
      </c>
      <c r="D11" t="s">
        <v>43</v>
      </c>
      <c r="E11" t="s">
        <v>29</v>
      </c>
      <c r="F11" t="s">
        <v>30</v>
      </c>
      <c r="G11">
        <v>1</v>
      </c>
      <c r="H11" s="2" t="str">
        <f t="shared" si="0"/>
        <v>3</v>
      </c>
      <c r="I11" s="2" t="str">
        <f t="shared" si="1"/>
        <v>3</v>
      </c>
      <c r="J11" s="2" t="str">
        <f t="shared" si="2"/>
        <v>0</v>
      </c>
      <c r="K11" s="2" t="str">
        <f t="shared" si="3"/>
        <v>6</v>
      </c>
      <c r="L11" t="s">
        <v>31</v>
      </c>
      <c r="M11" t="s">
        <v>246</v>
      </c>
      <c r="N11">
        <v>0</v>
      </c>
      <c r="O11">
        <v>57</v>
      </c>
      <c r="P11">
        <v>0</v>
      </c>
      <c r="Q11">
        <v>0</v>
      </c>
      <c r="R11">
        <v>0</v>
      </c>
      <c r="S11">
        <v>0</v>
      </c>
      <c r="T11">
        <v>43</v>
      </c>
      <c r="U11">
        <v>0</v>
      </c>
      <c r="V11">
        <v>0</v>
      </c>
      <c r="W11">
        <v>100</v>
      </c>
      <c r="X11">
        <v>300</v>
      </c>
      <c r="Y11">
        <v>16.670000000000002</v>
      </c>
      <c r="Z11">
        <v>2560</v>
      </c>
      <c r="AA11">
        <v>2</v>
      </c>
    </row>
    <row r="12" spans="1:27" ht="16.5" customHeight="1" x14ac:dyDescent="0.2">
      <c r="C12" s="1"/>
      <c r="H12" s="2"/>
      <c r="I12" s="2"/>
      <c r="J12" s="2"/>
      <c r="K12" s="2"/>
    </row>
    <row r="13" spans="1:27" ht="16.5" customHeight="1" x14ac:dyDescent="0.2">
      <c r="A13" t="s">
        <v>27</v>
      </c>
      <c r="B13" t="s">
        <v>48</v>
      </c>
      <c r="C13" s="1" t="s">
        <v>35</v>
      </c>
      <c r="D13" t="s">
        <v>36</v>
      </c>
      <c r="E13" t="s">
        <v>29</v>
      </c>
      <c r="F13" t="s">
        <v>30</v>
      </c>
      <c r="G13">
        <v>2102</v>
      </c>
      <c r="H13" s="2" t="str">
        <f t="shared" ref="H13:H18" si="4">LEFT(L13,1)</f>
        <v>3</v>
      </c>
      <c r="I13" s="2" t="str">
        <f t="shared" ref="I13:I18" si="5">MID(L13,4,1)</f>
        <v>3</v>
      </c>
      <c r="J13" s="2" t="str">
        <f t="shared" ref="J13:J18" si="6">MID(L13,6,1)</f>
        <v>0</v>
      </c>
      <c r="K13" s="2" t="str">
        <f t="shared" ref="K13:K18" si="7">MID(L13,8,1)</f>
        <v>6</v>
      </c>
      <c r="L13" t="s">
        <v>31</v>
      </c>
      <c r="M13" t="s">
        <v>249</v>
      </c>
      <c r="N13">
        <v>0</v>
      </c>
      <c r="O13">
        <v>0</v>
      </c>
      <c r="P13">
        <v>0</v>
      </c>
      <c r="Q13">
        <v>0</v>
      </c>
      <c r="R13">
        <v>0</v>
      </c>
      <c r="S13">
        <v>141</v>
      </c>
      <c r="T13">
        <v>0</v>
      </c>
      <c r="U13">
        <v>0</v>
      </c>
      <c r="V13">
        <v>0</v>
      </c>
      <c r="W13">
        <v>163</v>
      </c>
      <c r="X13">
        <v>489</v>
      </c>
      <c r="Y13">
        <v>27.17</v>
      </c>
      <c r="Z13">
        <v>2560</v>
      </c>
      <c r="AA13">
        <v>2</v>
      </c>
    </row>
    <row r="14" spans="1:27" ht="16.5" customHeight="1" x14ac:dyDescent="0.2">
      <c r="A14" t="s">
        <v>27</v>
      </c>
      <c r="B14" t="s">
        <v>48</v>
      </c>
      <c r="C14" s="1" t="s">
        <v>35</v>
      </c>
      <c r="D14" t="s">
        <v>36</v>
      </c>
      <c r="E14" t="s">
        <v>29</v>
      </c>
      <c r="F14" t="s">
        <v>30</v>
      </c>
      <c r="G14">
        <v>2101</v>
      </c>
      <c r="H14" s="2" t="str">
        <f t="shared" si="4"/>
        <v>3</v>
      </c>
      <c r="I14" s="2" t="str">
        <f t="shared" si="5"/>
        <v>3</v>
      </c>
      <c r="J14" s="2" t="str">
        <f t="shared" si="6"/>
        <v>0</v>
      </c>
      <c r="K14" s="2" t="str">
        <f t="shared" si="7"/>
        <v>6</v>
      </c>
      <c r="L14" t="s">
        <v>31</v>
      </c>
      <c r="M14" t="s">
        <v>250</v>
      </c>
      <c r="N14">
        <v>0</v>
      </c>
      <c r="O14">
        <v>0</v>
      </c>
      <c r="P14">
        <v>98</v>
      </c>
      <c r="Q14">
        <v>0</v>
      </c>
      <c r="R14">
        <v>0</v>
      </c>
      <c r="S14">
        <v>79</v>
      </c>
      <c r="T14">
        <v>0</v>
      </c>
      <c r="U14">
        <v>0</v>
      </c>
      <c r="V14">
        <v>0</v>
      </c>
      <c r="W14">
        <v>177</v>
      </c>
      <c r="X14">
        <v>531</v>
      </c>
      <c r="Y14">
        <v>29.5</v>
      </c>
      <c r="Z14">
        <v>2560</v>
      </c>
      <c r="AA14">
        <v>2</v>
      </c>
    </row>
    <row r="15" spans="1:27" ht="16.5" customHeight="1" x14ac:dyDescent="0.2">
      <c r="A15" t="s">
        <v>27</v>
      </c>
      <c r="B15" t="s">
        <v>48</v>
      </c>
      <c r="C15" s="1" t="s">
        <v>42</v>
      </c>
      <c r="D15" t="s">
        <v>43</v>
      </c>
      <c r="E15" t="s">
        <v>29</v>
      </c>
      <c r="F15" t="s">
        <v>30</v>
      </c>
      <c r="G15">
        <v>2101</v>
      </c>
      <c r="H15" s="2" t="str">
        <f t="shared" si="4"/>
        <v>3</v>
      </c>
      <c r="I15" s="2" t="str">
        <f t="shared" si="5"/>
        <v>3</v>
      </c>
      <c r="J15" s="2" t="str">
        <f t="shared" si="6"/>
        <v>0</v>
      </c>
      <c r="K15" s="2" t="str">
        <f t="shared" si="7"/>
        <v>6</v>
      </c>
      <c r="L15" t="s">
        <v>31</v>
      </c>
      <c r="M15" t="s">
        <v>246</v>
      </c>
      <c r="N15">
        <v>0</v>
      </c>
      <c r="O15">
        <v>0</v>
      </c>
      <c r="P15">
        <v>13</v>
      </c>
      <c r="Q15">
        <v>0</v>
      </c>
      <c r="R15">
        <v>0</v>
      </c>
      <c r="S15">
        <v>67</v>
      </c>
      <c r="T15">
        <v>0</v>
      </c>
      <c r="U15">
        <v>0</v>
      </c>
      <c r="V15">
        <v>0</v>
      </c>
      <c r="W15">
        <v>100</v>
      </c>
      <c r="X15">
        <v>300</v>
      </c>
      <c r="Y15">
        <v>16.670000000000002</v>
      </c>
      <c r="Z15">
        <v>2560</v>
      </c>
      <c r="AA15">
        <v>2</v>
      </c>
    </row>
    <row r="16" spans="1:27" ht="16.5" customHeight="1" x14ac:dyDescent="0.2">
      <c r="A16" t="s">
        <v>27</v>
      </c>
      <c r="B16" t="s">
        <v>48</v>
      </c>
      <c r="C16" s="1" t="s">
        <v>46</v>
      </c>
      <c r="D16" t="s">
        <v>47</v>
      </c>
      <c r="E16" t="s">
        <v>29</v>
      </c>
      <c r="F16" t="s">
        <v>30</v>
      </c>
      <c r="G16">
        <v>2101</v>
      </c>
      <c r="H16" s="2" t="str">
        <f t="shared" si="4"/>
        <v>2</v>
      </c>
      <c r="I16" s="2" t="str">
        <f t="shared" si="5"/>
        <v>2</v>
      </c>
      <c r="J16" s="2" t="str">
        <f t="shared" si="6"/>
        <v>0</v>
      </c>
      <c r="K16" s="2" t="str">
        <f t="shared" si="7"/>
        <v>4</v>
      </c>
      <c r="L16" t="s">
        <v>41</v>
      </c>
      <c r="M16" t="s">
        <v>251</v>
      </c>
      <c r="N16">
        <v>0</v>
      </c>
      <c r="O16">
        <v>0</v>
      </c>
      <c r="P16">
        <v>0</v>
      </c>
      <c r="Q16">
        <v>0</v>
      </c>
      <c r="R16">
        <v>0</v>
      </c>
      <c r="S16">
        <v>32</v>
      </c>
      <c r="T16">
        <v>0</v>
      </c>
      <c r="U16">
        <v>0</v>
      </c>
      <c r="V16">
        <v>0</v>
      </c>
      <c r="W16">
        <v>32</v>
      </c>
      <c r="X16">
        <v>64</v>
      </c>
      <c r="Y16">
        <v>3.56</v>
      </c>
      <c r="Z16">
        <v>2560</v>
      </c>
      <c r="AA16">
        <v>2</v>
      </c>
    </row>
    <row r="17" spans="1:27" ht="16.5" customHeight="1" x14ac:dyDescent="0.2">
      <c r="A17" t="s">
        <v>27</v>
      </c>
      <c r="B17" t="s">
        <v>48</v>
      </c>
      <c r="C17" s="1" t="s">
        <v>252</v>
      </c>
      <c r="D17" t="s">
        <v>253</v>
      </c>
      <c r="E17" t="s">
        <v>29</v>
      </c>
      <c r="F17" t="s">
        <v>30</v>
      </c>
      <c r="G17">
        <v>2101</v>
      </c>
      <c r="H17" s="2" t="str">
        <f t="shared" si="4"/>
        <v>2</v>
      </c>
      <c r="I17" s="2" t="str">
        <f t="shared" si="5"/>
        <v>2</v>
      </c>
      <c r="J17" s="2" t="str">
        <f t="shared" si="6"/>
        <v>0</v>
      </c>
      <c r="K17" s="2" t="str">
        <f t="shared" si="7"/>
        <v>4</v>
      </c>
      <c r="L17" t="s">
        <v>41</v>
      </c>
      <c r="M17" t="s">
        <v>254</v>
      </c>
      <c r="N17">
        <v>0</v>
      </c>
      <c r="O17">
        <v>0</v>
      </c>
      <c r="P17">
        <v>16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17</v>
      </c>
      <c r="X17">
        <v>34</v>
      </c>
      <c r="Y17">
        <v>1.89</v>
      </c>
      <c r="Z17">
        <v>2560</v>
      </c>
      <c r="AA17">
        <v>2</v>
      </c>
    </row>
    <row r="18" spans="1:27" ht="16.5" customHeight="1" x14ac:dyDescent="0.2">
      <c r="A18" t="s">
        <v>27</v>
      </c>
      <c r="B18" t="s">
        <v>48</v>
      </c>
      <c r="C18" s="1" t="s">
        <v>247</v>
      </c>
      <c r="D18" t="s">
        <v>248</v>
      </c>
      <c r="E18" t="s">
        <v>29</v>
      </c>
      <c r="F18" t="s">
        <v>30</v>
      </c>
      <c r="G18">
        <v>2101</v>
      </c>
      <c r="H18" s="2" t="str">
        <f t="shared" si="4"/>
        <v>2</v>
      </c>
      <c r="I18" s="2" t="str">
        <f t="shared" si="5"/>
        <v>2</v>
      </c>
      <c r="J18" s="2" t="str">
        <f t="shared" si="6"/>
        <v>0</v>
      </c>
      <c r="K18" s="2" t="str">
        <f t="shared" si="7"/>
        <v>4</v>
      </c>
      <c r="L18" t="s">
        <v>41</v>
      </c>
      <c r="M18" t="s">
        <v>255</v>
      </c>
      <c r="N18">
        <v>0</v>
      </c>
      <c r="O18">
        <v>0</v>
      </c>
      <c r="P18">
        <v>28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28</v>
      </c>
      <c r="X18">
        <v>56</v>
      </c>
      <c r="Y18">
        <v>3.11</v>
      </c>
      <c r="Z18">
        <v>2560</v>
      </c>
      <c r="AA18">
        <v>2</v>
      </c>
    </row>
    <row r="19" spans="1:27" ht="16.5" customHeight="1" x14ac:dyDescent="0.2">
      <c r="C19" s="1"/>
      <c r="H19" s="2"/>
      <c r="I19" s="2"/>
      <c r="J19" s="2"/>
      <c r="K19" s="2"/>
    </row>
    <row r="20" spans="1:27" ht="16.5" customHeight="1" x14ac:dyDescent="0.2">
      <c r="A20" t="s">
        <v>27</v>
      </c>
      <c r="B20" t="s">
        <v>48</v>
      </c>
      <c r="C20" s="1" t="s">
        <v>57</v>
      </c>
      <c r="D20" t="s">
        <v>58</v>
      </c>
      <c r="E20" t="s">
        <v>59</v>
      </c>
      <c r="F20" t="s">
        <v>60</v>
      </c>
      <c r="G20">
        <v>2101</v>
      </c>
      <c r="H20" s="2" t="str">
        <f t="shared" ref="H20" si="8">LEFT(L20,1)</f>
        <v>3</v>
      </c>
      <c r="I20" s="2" t="str">
        <f t="shared" ref="I20" si="9">MID(L20,4,1)</f>
        <v>3</v>
      </c>
      <c r="J20" s="2" t="str">
        <f t="shared" ref="J20" si="10">MID(L20,6,1)</f>
        <v>0</v>
      </c>
      <c r="K20" s="2" t="str">
        <f t="shared" ref="K20" si="11">MID(L20,8,1)</f>
        <v>6</v>
      </c>
      <c r="L20" t="s">
        <v>31</v>
      </c>
      <c r="M20" t="s">
        <v>259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1</v>
      </c>
      <c r="X20">
        <v>3</v>
      </c>
      <c r="Y20">
        <v>0.17</v>
      </c>
      <c r="Z20">
        <v>2560</v>
      </c>
      <c r="AA20">
        <v>2</v>
      </c>
    </row>
    <row r="21" spans="1:27" ht="16.5" customHeight="1" x14ac:dyDescent="0.2">
      <c r="C21" s="1"/>
      <c r="H21" s="2"/>
      <c r="I21" s="2"/>
      <c r="J21" s="2"/>
      <c r="K21" s="2"/>
    </row>
    <row r="22" spans="1:27" ht="16.5" customHeight="1" x14ac:dyDescent="0.2">
      <c r="A22" t="s">
        <v>27</v>
      </c>
      <c r="B22" t="s">
        <v>48</v>
      </c>
      <c r="C22" s="1" t="s">
        <v>69</v>
      </c>
      <c r="D22" t="s">
        <v>70</v>
      </c>
      <c r="E22" t="s">
        <v>66</v>
      </c>
      <c r="F22" t="s">
        <v>67</v>
      </c>
      <c r="G22">
        <v>2101</v>
      </c>
      <c r="H22" s="2" t="str">
        <f t="shared" ref="H22:H25" si="12">LEFT(L22,1)</f>
        <v>3</v>
      </c>
      <c r="I22" s="2" t="str">
        <f t="shared" ref="I22:I25" si="13">MID(L22,4,1)</f>
        <v>3</v>
      </c>
      <c r="J22" s="2" t="str">
        <f t="shared" ref="J22:J25" si="14">MID(L22,6,1)</f>
        <v>0</v>
      </c>
      <c r="K22" s="2" t="str">
        <f t="shared" ref="K22:K25" si="15">MID(L22,8,1)</f>
        <v>6</v>
      </c>
      <c r="L22" t="s">
        <v>31</v>
      </c>
      <c r="M22" t="s">
        <v>99</v>
      </c>
      <c r="N22">
        <v>0</v>
      </c>
      <c r="O22">
        <v>0</v>
      </c>
      <c r="P22">
        <v>0</v>
      </c>
      <c r="Q22">
        <v>0</v>
      </c>
      <c r="R22">
        <v>29</v>
      </c>
      <c r="S22">
        <v>0</v>
      </c>
      <c r="T22">
        <v>0</v>
      </c>
      <c r="U22">
        <v>0</v>
      </c>
      <c r="V22">
        <v>0</v>
      </c>
      <c r="W22">
        <v>29</v>
      </c>
      <c r="X22">
        <v>87</v>
      </c>
      <c r="Y22">
        <v>4.83</v>
      </c>
      <c r="Z22">
        <v>2560</v>
      </c>
      <c r="AA22">
        <v>2</v>
      </c>
    </row>
    <row r="23" spans="1:27" ht="16.5" customHeight="1" x14ac:dyDescent="0.2">
      <c r="A23" t="s">
        <v>27</v>
      </c>
      <c r="B23" t="s">
        <v>48</v>
      </c>
      <c r="C23" s="1" t="s">
        <v>261</v>
      </c>
      <c r="D23" t="s">
        <v>262</v>
      </c>
      <c r="E23" t="s">
        <v>66</v>
      </c>
      <c r="F23" t="s">
        <v>67</v>
      </c>
      <c r="G23">
        <v>2101</v>
      </c>
      <c r="H23" s="2" t="str">
        <f t="shared" si="12"/>
        <v>3</v>
      </c>
      <c r="I23" s="2" t="str">
        <f t="shared" si="13"/>
        <v>2</v>
      </c>
      <c r="J23" s="2" t="str">
        <f t="shared" si="14"/>
        <v>3</v>
      </c>
      <c r="K23" s="2" t="str">
        <f t="shared" si="15"/>
        <v>4</v>
      </c>
      <c r="L23" t="s">
        <v>53</v>
      </c>
      <c r="M23" t="s">
        <v>81</v>
      </c>
      <c r="N23">
        <v>0</v>
      </c>
      <c r="O23">
        <v>0</v>
      </c>
      <c r="P23">
        <v>0</v>
      </c>
      <c r="Q23">
        <v>0</v>
      </c>
      <c r="R23">
        <v>35</v>
      </c>
      <c r="S23">
        <v>0</v>
      </c>
      <c r="T23">
        <v>0</v>
      </c>
      <c r="U23">
        <v>0</v>
      </c>
      <c r="V23">
        <v>0</v>
      </c>
      <c r="W23">
        <v>35</v>
      </c>
      <c r="X23">
        <v>105</v>
      </c>
      <c r="Y23">
        <v>5.83</v>
      </c>
      <c r="Z23">
        <v>2560</v>
      </c>
      <c r="AA23">
        <v>2</v>
      </c>
    </row>
    <row r="24" spans="1:27" ht="16.5" customHeight="1" x14ac:dyDescent="0.2">
      <c r="A24" t="s">
        <v>27</v>
      </c>
      <c r="B24" t="s">
        <v>48</v>
      </c>
      <c r="C24" s="1" t="s">
        <v>263</v>
      </c>
      <c r="D24" t="s">
        <v>264</v>
      </c>
      <c r="E24" t="s">
        <v>66</v>
      </c>
      <c r="F24" t="s">
        <v>67</v>
      </c>
      <c r="G24">
        <v>2101</v>
      </c>
      <c r="H24" s="2" t="str">
        <f t="shared" si="12"/>
        <v>3</v>
      </c>
      <c r="I24" s="2" t="str">
        <f t="shared" si="13"/>
        <v>2</v>
      </c>
      <c r="J24" s="2" t="str">
        <f t="shared" si="14"/>
        <v>3</v>
      </c>
      <c r="K24" s="2" t="str">
        <f t="shared" si="15"/>
        <v>4</v>
      </c>
      <c r="L24" t="s">
        <v>53</v>
      </c>
      <c r="M24" t="s">
        <v>72</v>
      </c>
      <c r="N24">
        <v>0</v>
      </c>
      <c r="O24">
        <v>0</v>
      </c>
      <c r="P24">
        <v>0</v>
      </c>
      <c r="Q24">
        <v>0</v>
      </c>
      <c r="R24">
        <v>35</v>
      </c>
      <c r="S24">
        <v>0</v>
      </c>
      <c r="T24">
        <v>0</v>
      </c>
      <c r="U24">
        <v>0</v>
      </c>
      <c r="V24">
        <v>0</v>
      </c>
      <c r="W24">
        <v>35</v>
      </c>
      <c r="X24">
        <v>105</v>
      </c>
      <c r="Y24">
        <v>5.83</v>
      </c>
      <c r="Z24">
        <v>2560</v>
      </c>
      <c r="AA24">
        <v>2</v>
      </c>
    </row>
    <row r="25" spans="1:27" ht="16.5" customHeight="1" x14ac:dyDescent="0.2">
      <c r="A25" t="s">
        <v>27</v>
      </c>
      <c r="B25" t="s">
        <v>48</v>
      </c>
      <c r="C25" s="1" t="s">
        <v>265</v>
      </c>
      <c r="D25" t="s">
        <v>266</v>
      </c>
      <c r="E25" t="s">
        <v>66</v>
      </c>
      <c r="F25" t="s">
        <v>67</v>
      </c>
      <c r="G25">
        <v>2101</v>
      </c>
      <c r="H25" s="2" t="str">
        <f t="shared" si="12"/>
        <v>3</v>
      </c>
      <c r="I25" s="2" t="str">
        <f t="shared" si="13"/>
        <v>3</v>
      </c>
      <c r="J25" s="2" t="str">
        <f t="shared" si="14"/>
        <v>0</v>
      </c>
      <c r="K25" s="2" t="str">
        <f t="shared" si="15"/>
        <v>6</v>
      </c>
      <c r="L25" t="s">
        <v>31</v>
      </c>
      <c r="M25" t="s">
        <v>99</v>
      </c>
      <c r="N25">
        <v>0</v>
      </c>
      <c r="O25">
        <v>0</v>
      </c>
      <c r="P25">
        <v>0</v>
      </c>
      <c r="Q25">
        <v>0</v>
      </c>
      <c r="R25">
        <v>39</v>
      </c>
      <c r="S25">
        <v>0</v>
      </c>
      <c r="T25">
        <v>0</v>
      </c>
      <c r="U25">
        <v>0</v>
      </c>
      <c r="V25">
        <v>0</v>
      </c>
      <c r="W25">
        <v>39</v>
      </c>
      <c r="X25">
        <v>117</v>
      </c>
      <c r="Y25">
        <v>6.5</v>
      </c>
      <c r="Z25">
        <v>2560</v>
      </c>
      <c r="AA25">
        <v>2</v>
      </c>
    </row>
    <row r="26" spans="1:27" ht="16.5" customHeight="1" x14ac:dyDescent="0.2">
      <c r="A26" t="s">
        <v>27</v>
      </c>
      <c r="B26" t="s">
        <v>48</v>
      </c>
      <c r="C26" s="1" t="s">
        <v>267</v>
      </c>
      <c r="D26" t="s">
        <v>268</v>
      </c>
      <c r="E26" t="s">
        <v>66</v>
      </c>
      <c r="F26" t="s">
        <v>67</v>
      </c>
      <c r="G26">
        <v>2102</v>
      </c>
      <c r="H26" s="2" t="str">
        <f t="shared" ref="H26:H82" si="16">LEFT(L26,1)</f>
        <v>1</v>
      </c>
      <c r="I26" s="2" t="str">
        <f t="shared" ref="I26:I82" si="17">MID(L26,4,1)</f>
        <v>0</v>
      </c>
      <c r="J26" s="2" t="str">
        <f t="shared" ref="J26:J82" si="18">MID(L26,6,1)</f>
        <v>3</v>
      </c>
      <c r="K26" s="2" t="str">
        <f t="shared" ref="K26:K82" si="19">MID(L26,8,1)</f>
        <v>0</v>
      </c>
      <c r="L26" t="s">
        <v>63</v>
      </c>
      <c r="N26">
        <v>0</v>
      </c>
      <c r="O26">
        <v>0</v>
      </c>
      <c r="P26">
        <v>0</v>
      </c>
      <c r="Q26">
        <v>0</v>
      </c>
      <c r="R26">
        <v>16</v>
      </c>
      <c r="S26">
        <v>0</v>
      </c>
      <c r="T26">
        <v>0</v>
      </c>
      <c r="U26">
        <v>0</v>
      </c>
      <c r="V26">
        <v>0</v>
      </c>
      <c r="W26">
        <v>16</v>
      </c>
      <c r="X26">
        <v>16</v>
      </c>
      <c r="Y26">
        <v>0.89</v>
      </c>
      <c r="Z26">
        <v>2560</v>
      </c>
      <c r="AA26">
        <v>2</v>
      </c>
    </row>
    <row r="27" spans="1:27" ht="16.5" customHeight="1" x14ac:dyDescent="0.2">
      <c r="A27" t="s">
        <v>27</v>
      </c>
      <c r="B27" t="s">
        <v>48</v>
      </c>
      <c r="C27" s="1" t="s">
        <v>267</v>
      </c>
      <c r="D27" t="s">
        <v>268</v>
      </c>
      <c r="E27" t="s">
        <v>66</v>
      </c>
      <c r="F27" t="s">
        <v>67</v>
      </c>
      <c r="G27">
        <v>2101</v>
      </c>
      <c r="H27" s="2" t="str">
        <f t="shared" si="16"/>
        <v>1</v>
      </c>
      <c r="I27" s="2" t="str">
        <f t="shared" si="17"/>
        <v>0</v>
      </c>
      <c r="J27" s="2" t="str">
        <f t="shared" si="18"/>
        <v>3</v>
      </c>
      <c r="K27" s="2" t="str">
        <f t="shared" si="19"/>
        <v>0</v>
      </c>
      <c r="L27" t="s">
        <v>63</v>
      </c>
      <c r="M27" t="s">
        <v>99</v>
      </c>
      <c r="N27">
        <v>0</v>
      </c>
      <c r="O27">
        <v>0</v>
      </c>
      <c r="P27">
        <v>0</v>
      </c>
      <c r="Q27">
        <v>0</v>
      </c>
      <c r="R27">
        <v>20</v>
      </c>
      <c r="S27">
        <v>0</v>
      </c>
      <c r="T27">
        <v>0</v>
      </c>
      <c r="U27">
        <v>0</v>
      </c>
      <c r="V27">
        <v>0</v>
      </c>
      <c r="W27">
        <v>20</v>
      </c>
      <c r="X27">
        <v>20</v>
      </c>
      <c r="Y27">
        <v>1.1100000000000001</v>
      </c>
      <c r="Z27">
        <v>2560</v>
      </c>
      <c r="AA27">
        <v>2</v>
      </c>
    </row>
    <row r="28" spans="1:27" ht="16.5" customHeight="1" x14ac:dyDescent="0.2">
      <c r="A28" t="s">
        <v>27</v>
      </c>
      <c r="B28" t="s">
        <v>48</v>
      </c>
      <c r="C28" s="1" t="s">
        <v>85</v>
      </c>
      <c r="D28" t="s">
        <v>86</v>
      </c>
      <c r="E28" t="s">
        <v>66</v>
      </c>
      <c r="F28" t="s">
        <v>67</v>
      </c>
      <c r="G28">
        <v>2101</v>
      </c>
      <c r="H28" s="2" t="str">
        <f t="shared" si="16"/>
        <v>1</v>
      </c>
      <c r="I28" s="2" t="str">
        <f t="shared" si="17"/>
        <v>0</v>
      </c>
      <c r="J28" s="2" t="str">
        <f t="shared" si="18"/>
        <v>3</v>
      </c>
      <c r="K28" s="2" t="str">
        <f t="shared" si="19"/>
        <v>0</v>
      </c>
      <c r="L28" t="s">
        <v>63</v>
      </c>
      <c r="M28" t="s">
        <v>84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1</v>
      </c>
      <c r="X28">
        <v>1</v>
      </c>
      <c r="Y28">
        <v>0.06</v>
      </c>
      <c r="Z28">
        <v>2560</v>
      </c>
      <c r="AA28">
        <v>2</v>
      </c>
    </row>
    <row r="29" spans="1:27" ht="16.5" customHeight="1" x14ac:dyDescent="0.2">
      <c r="A29" t="s">
        <v>27</v>
      </c>
      <c r="B29" t="s">
        <v>48</v>
      </c>
      <c r="C29" s="1" t="s">
        <v>269</v>
      </c>
      <c r="D29" t="s">
        <v>270</v>
      </c>
      <c r="E29" t="s">
        <v>66</v>
      </c>
      <c r="F29" t="s">
        <v>67</v>
      </c>
      <c r="G29">
        <v>2101</v>
      </c>
      <c r="H29" s="2" t="str">
        <f t="shared" si="16"/>
        <v>3</v>
      </c>
      <c r="I29" s="2" t="str">
        <f t="shared" si="17"/>
        <v>2</v>
      </c>
      <c r="J29" s="2" t="str">
        <f t="shared" si="18"/>
        <v>3</v>
      </c>
      <c r="K29" s="2" t="str">
        <f t="shared" si="19"/>
        <v>4</v>
      </c>
      <c r="L29" t="s">
        <v>53</v>
      </c>
      <c r="M29" t="s">
        <v>84</v>
      </c>
      <c r="N29">
        <v>0</v>
      </c>
      <c r="O29">
        <v>0</v>
      </c>
      <c r="P29">
        <v>0</v>
      </c>
      <c r="Q29">
        <v>0</v>
      </c>
      <c r="R29">
        <v>33</v>
      </c>
      <c r="S29">
        <v>0</v>
      </c>
      <c r="T29">
        <v>0</v>
      </c>
      <c r="U29">
        <v>0</v>
      </c>
      <c r="V29">
        <v>0</v>
      </c>
      <c r="W29">
        <v>33</v>
      </c>
      <c r="X29">
        <v>99</v>
      </c>
      <c r="Y29">
        <v>5.5</v>
      </c>
      <c r="Z29">
        <v>2560</v>
      </c>
      <c r="AA29">
        <v>2</v>
      </c>
    </row>
    <row r="30" spans="1:27" ht="16.5" customHeight="1" x14ac:dyDescent="0.2">
      <c r="A30" t="s">
        <v>27</v>
      </c>
      <c r="B30" t="s">
        <v>48</v>
      </c>
      <c r="C30" s="1" t="s">
        <v>89</v>
      </c>
      <c r="D30" t="s">
        <v>90</v>
      </c>
      <c r="E30" t="s">
        <v>66</v>
      </c>
      <c r="F30" t="s">
        <v>67</v>
      </c>
      <c r="G30">
        <v>2101</v>
      </c>
      <c r="H30" s="2" t="str">
        <f t="shared" si="16"/>
        <v>3</v>
      </c>
      <c r="I30" s="2" t="str">
        <f t="shared" si="17"/>
        <v>2</v>
      </c>
      <c r="J30" s="2" t="str">
        <f t="shared" si="18"/>
        <v>3</v>
      </c>
      <c r="K30" s="2" t="str">
        <f t="shared" si="19"/>
        <v>4</v>
      </c>
      <c r="L30" t="s">
        <v>53</v>
      </c>
      <c r="M30" t="s">
        <v>81</v>
      </c>
      <c r="N30">
        <v>0</v>
      </c>
      <c r="O30">
        <v>0</v>
      </c>
      <c r="P30">
        <v>0</v>
      </c>
      <c r="Q30">
        <v>0</v>
      </c>
      <c r="R30">
        <v>5</v>
      </c>
      <c r="S30">
        <v>0</v>
      </c>
      <c r="T30">
        <v>0</v>
      </c>
      <c r="U30">
        <v>0</v>
      </c>
      <c r="V30">
        <v>0</v>
      </c>
      <c r="W30">
        <v>5</v>
      </c>
      <c r="X30">
        <v>15</v>
      </c>
      <c r="Y30">
        <v>0.83</v>
      </c>
      <c r="Z30">
        <v>2560</v>
      </c>
      <c r="AA30">
        <v>2</v>
      </c>
    </row>
    <row r="31" spans="1:27" ht="16.5" customHeight="1" x14ac:dyDescent="0.2">
      <c r="A31" t="s">
        <v>27</v>
      </c>
      <c r="B31" t="s">
        <v>48</v>
      </c>
      <c r="C31" s="1" t="s">
        <v>271</v>
      </c>
      <c r="D31" t="s">
        <v>272</v>
      </c>
      <c r="E31" t="s">
        <v>66</v>
      </c>
      <c r="F31" t="s">
        <v>67</v>
      </c>
      <c r="G31">
        <v>2101</v>
      </c>
      <c r="H31" s="2" t="str">
        <f t="shared" si="16"/>
        <v>3</v>
      </c>
      <c r="I31" s="2" t="str">
        <f t="shared" si="17"/>
        <v>2</v>
      </c>
      <c r="J31" s="2" t="str">
        <f t="shared" si="18"/>
        <v>3</v>
      </c>
      <c r="K31" s="2" t="str">
        <f t="shared" si="19"/>
        <v>4</v>
      </c>
      <c r="L31" t="s">
        <v>53</v>
      </c>
      <c r="M31" t="s">
        <v>84</v>
      </c>
      <c r="N31">
        <v>0</v>
      </c>
      <c r="O31">
        <v>0</v>
      </c>
      <c r="P31">
        <v>0</v>
      </c>
      <c r="Q31">
        <v>0</v>
      </c>
      <c r="R31">
        <v>14</v>
      </c>
      <c r="S31">
        <v>0</v>
      </c>
      <c r="T31">
        <v>0</v>
      </c>
      <c r="U31">
        <v>0</v>
      </c>
      <c r="V31">
        <v>0</v>
      </c>
      <c r="W31">
        <v>14</v>
      </c>
      <c r="X31">
        <v>42</v>
      </c>
      <c r="Y31">
        <v>2.33</v>
      </c>
      <c r="Z31">
        <v>2560</v>
      </c>
      <c r="AA31">
        <v>2</v>
      </c>
    </row>
    <row r="32" spans="1:27" ht="16.5" customHeight="1" x14ac:dyDescent="0.2">
      <c r="A32" t="s">
        <v>27</v>
      </c>
      <c r="B32" t="s">
        <v>48</v>
      </c>
      <c r="C32" s="1" t="s">
        <v>273</v>
      </c>
      <c r="D32" t="s">
        <v>274</v>
      </c>
      <c r="E32" t="s">
        <v>66</v>
      </c>
      <c r="F32" t="s">
        <v>67</v>
      </c>
      <c r="G32">
        <v>2101</v>
      </c>
      <c r="H32" s="2" t="str">
        <f t="shared" si="16"/>
        <v>3</v>
      </c>
      <c r="I32" s="2" t="str">
        <f t="shared" si="17"/>
        <v>2</v>
      </c>
      <c r="J32" s="2" t="str">
        <f t="shared" si="18"/>
        <v>3</v>
      </c>
      <c r="K32" s="2" t="str">
        <f t="shared" si="19"/>
        <v>4</v>
      </c>
      <c r="L32" t="s">
        <v>53</v>
      </c>
      <c r="M32" t="s">
        <v>106</v>
      </c>
      <c r="N32">
        <v>0</v>
      </c>
      <c r="O32">
        <v>0</v>
      </c>
      <c r="P32">
        <v>0</v>
      </c>
      <c r="Q32">
        <v>0</v>
      </c>
      <c r="R32">
        <v>34</v>
      </c>
      <c r="S32">
        <v>0</v>
      </c>
      <c r="T32">
        <v>0</v>
      </c>
      <c r="U32">
        <v>0</v>
      </c>
      <c r="V32">
        <v>0</v>
      </c>
      <c r="W32">
        <v>34</v>
      </c>
      <c r="X32">
        <v>102</v>
      </c>
      <c r="Y32">
        <v>5.67</v>
      </c>
      <c r="Z32">
        <v>2560</v>
      </c>
      <c r="AA32">
        <v>2</v>
      </c>
    </row>
    <row r="33" spans="1:27" ht="16.5" customHeight="1" x14ac:dyDescent="0.2">
      <c r="A33" t="s">
        <v>27</v>
      </c>
      <c r="B33" t="s">
        <v>48</v>
      </c>
      <c r="C33" s="1" t="s">
        <v>107</v>
      </c>
      <c r="D33" t="s">
        <v>108</v>
      </c>
      <c r="E33" t="s">
        <v>66</v>
      </c>
      <c r="F33" t="s">
        <v>67</v>
      </c>
      <c r="G33">
        <v>2101</v>
      </c>
      <c r="H33" s="2" t="str">
        <f t="shared" si="16"/>
        <v>3</v>
      </c>
      <c r="I33" s="2" t="str">
        <f t="shared" si="17"/>
        <v>2</v>
      </c>
      <c r="J33" s="2" t="str">
        <f t="shared" si="18"/>
        <v>3</v>
      </c>
      <c r="K33" s="2" t="str">
        <f t="shared" si="19"/>
        <v>4</v>
      </c>
      <c r="L33" t="s">
        <v>53</v>
      </c>
      <c r="M33" t="s">
        <v>99</v>
      </c>
      <c r="N33">
        <v>0</v>
      </c>
      <c r="O33">
        <v>0</v>
      </c>
      <c r="P33">
        <v>0</v>
      </c>
      <c r="Q33">
        <v>0</v>
      </c>
      <c r="R33">
        <v>3</v>
      </c>
      <c r="S33">
        <v>0</v>
      </c>
      <c r="T33">
        <v>0</v>
      </c>
      <c r="U33">
        <v>0</v>
      </c>
      <c r="V33">
        <v>0</v>
      </c>
      <c r="W33">
        <v>3</v>
      </c>
      <c r="X33">
        <v>9</v>
      </c>
      <c r="Y33">
        <v>0.5</v>
      </c>
      <c r="Z33">
        <v>2560</v>
      </c>
      <c r="AA33">
        <v>2</v>
      </c>
    </row>
    <row r="34" spans="1:27" ht="16.5" customHeight="1" x14ac:dyDescent="0.2">
      <c r="A34" t="s">
        <v>27</v>
      </c>
      <c r="B34" t="s">
        <v>48</v>
      </c>
      <c r="C34" s="1" t="s">
        <v>275</v>
      </c>
      <c r="D34" t="s">
        <v>276</v>
      </c>
      <c r="E34" t="s">
        <v>66</v>
      </c>
      <c r="F34" t="s">
        <v>67</v>
      </c>
      <c r="G34">
        <v>2101</v>
      </c>
      <c r="H34" s="2" t="str">
        <f t="shared" si="16"/>
        <v>3</v>
      </c>
      <c r="I34" s="2" t="str">
        <f t="shared" si="17"/>
        <v>3</v>
      </c>
      <c r="J34" s="2" t="str">
        <f t="shared" si="18"/>
        <v>0</v>
      </c>
      <c r="K34" s="2" t="str">
        <f t="shared" si="19"/>
        <v>6</v>
      </c>
      <c r="L34" t="s">
        <v>31</v>
      </c>
      <c r="M34" t="s">
        <v>84</v>
      </c>
      <c r="N34">
        <v>0</v>
      </c>
      <c r="O34">
        <v>0</v>
      </c>
      <c r="P34">
        <v>29</v>
      </c>
      <c r="Q34">
        <v>0</v>
      </c>
      <c r="R34">
        <v>8</v>
      </c>
      <c r="S34">
        <v>1</v>
      </c>
      <c r="T34">
        <v>0</v>
      </c>
      <c r="U34">
        <v>0</v>
      </c>
      <c r="V34">
        <v>2</v>
      </c>
      <c r="W34">
        <v>40</v>
      </c>
      <c r="X34">
        <v>120</v>
      </c>
      <c r="Y34">
        <v>6.67</v>
      </c>
      <c r="Z34">
        <v>2560</v>
      </c>
      <c r="AA34">
        <v>2</v>
      </c>
    </row>
    <row r="35" spans="1:27" ht="16.5" customHeight="1" x14ac:dyDescent="0.2">
      <c r="A35" t="s">
        <v>27</v>
      </c>
      <c r="B35" t="s">
        <v>48</v>
      </c>
      <c r="C35" s="1" t="s">
        <v>110</v>
      </c>
      <c r="D35" t="s">
        <v>111</v>
      </c>
      <c r="E35" t="s">
        <v>66</v>
      </c>
      <c r="F35" t="s">
        <v>67</v>
      </c>
      <c r="G35">
        <v>2101</v>
      </c>
      <c r="H35" s="2" t="str">
        <f t="shared" si="16"/>
        <v>3</v>
      </c>
      <c r="I35" s="2" t="str">
        <f t="shared" si="17"/>
        <v>0</v>
      </c>
      <c r="J35" s="2" t="str">
        <f t="shared" si="18"/>
        <v>9</v>
      </c>
      <c r="K35" s="2" t="str">
        <f t="shared" si="19"/>
        <v>0</v>
      </c>
      <c r="L35" t="s">
        <v>55</v>
      </c>
      <c r="M35" t="s">
        <v>71</v>
      </c>
      <c r="N35">
        <v>0</v>
      </c>
      <c r="O35">
        <v>0</v>
      </c>
      <c r="P35">
        <v>0</v>
      </c>
      <c r="Q35">
        <v>0</v>
      </c>
      <c r="R35">
        <v>15</v>
      </c>
      <c r="S35">
        <v>0</v>
      </c>
      <c r="T35">
        <v>0</v>
      </c>
      <c r="U35">
        <v>0</v>
      </c>
      <c r="V35">
        <v>0</v>
      </c>
      <c r="W35">
        <v>15</v>
      </c>
      <c r="X35">
        <v>45</v>
      </c>
      <c r="Y35">
        <v>2.5</v>
      </c>
      <c r="Z35">
        <v>2560</v>
      </c>
      <c r="AA35">
        <v>2</v>
      </c>
    </row>
    <row r="36" spans="1:27" ht="16.5" customHeight="1" x14ac:dyDescent="0.2">
      <c r="A36" t="s">
        <v>27</v>
      </c>
      <c r="B36" t="s">
        <v>48</v>
      </c>
      <c r="C36" s="1" t="s">
        <v>277</v>
      </c>
      <c r="D36" t="s">
        <v>256</v>
      </c>
      <c r="E36" t="s">
        <v>66</v>
      </c>
      <c r="F36" t="s">
        <v>67</v>
      </c>
      <c r="G36">
        <v>2101</v>
      </c>
      <c r="H36" s="2" t="str">
        <f>LEFT(L36,1)</f>
        <v>6</v>
      </c>
      <c r="I36" s="2" t="str">
        <f t="shared" si="17"/>
        <v>0</v>
      </c>
      <c r="J36" s="2" t="str">
        <f>MID(L36,6,2)</f>
        <v>18</v>
      </c>
      <c r="K36" s="2" t="str">
        <f>MID(L36,9,1)</f>
        <v>0</v>
      </c>
      <c r="L36" t="s">
        <v>257</v>
      </c>
      <c r="M36" t="s">
        <v>71</v>
      </c>
      <c r="N36">
        <v>0</v>
      </c>
      <c r="O36">
        <v>0</v>
      </c>
      <c r="P36">
        <v>0</v>
      </c>
      <c r="Q36">
        <v>0</v>
      </c>
      <c r="R36">
        <v>6</v>
      </c>
      <c r="S36">
        <v>0</v>
      </c>
      <c r="T36">
        <v>0</v>
      </c>
      <c r="U36">
        <v>0</v>
      </c>
      <c r="V36">
        <v>0</v>
      </c>
      <c r="W36">
        <v>6</v>
      </c>
      <c r="X36">
        <v>36</v>
      </c>
      <c r="Y36">
        <v>2</v>
      </c>
      <c r="Z36">
        <v>2560</v>
      </c>
      <c r="AA36">
        <v>2</v>
      </c>
    </row>
    <row r="37" spans="1:27" ht="16.5" customHeight="1" x14ac:dyDescent="0.2">
      <c r="A37" t="s">
        <v>27</v>
      </c>
      <c r="B37" t="s">
        <v>48</v>
      </c>
      <c r="C37" s="1" t="s">
        <v>278</v>
      </c>
      <c r="D37" t="s">
        <v>279</v>
      </c>
      <c r="E37" t="s">
        <v>66</v>
      </c>
      <c r="F37" t="s">
        <v>116</v>
      </c>
      <c r="G37">
        <v>2101</v>
      </c>
      <c r="H37" s="2" t="str">
        <f t="shared" si="16"/>
        <v>3</v>
      </c>
      <c r="I37" s="2" t="str">
        <f t="shared" si="17"/>
        <v>2</v>
      </c>
      <c r="J37" s="2" t="str">
        <f t="shared" si="18"/>
        <v>3</v>
      </c>
      <c r="K37" s="2" t="str">
        <f t="shared" si="19"/>
        <v>4</v>
      </c>
      <c r="L37" t="s">
        <v>53</v>
      </c>
      <c r="M37" t="s">
        <v>280</v>
      </c>
      <c r="N37">
        <v>0</v>
      </c>
      <c r="O37">
        <v>0</v>
      </c>
      <c r="P37">
        <v>0</v>
      </c>
      <c r="Q37">
        <v>0</v>
      </c>
      <c r="R37">
        <v>13</v>
      </c>
      <c r="S37">
        <v>0</v>
      </c>
      <c r="T37">
        <v>0</v>
      </c>
      <c r="U37">
        <v>0</v>
      </c>
      <c r="V37">
        <v>0</v>
      </c>
      <c r="W37">
        <v>13</v>
      </c>
      <c r="X37">
        <v>39</v>
      </c>
      <c r="Y37">
        <v>2.17</v>
      </c>
      <c r="Z37">
        <v>2560</v>
      </c>
      <c r="AA37">
        <v>2</v>
      </c>
    </row>
    <row r="38" spans="1:27" ht="16.5" customHeight="1" x14ac:dyDescent="0.2">
      <c r="A38" t="s">
        <v>27</v>
      </c>
      <c r="B38" t="s">
        <v>48</v>
      </c>
      <c r="C38" s="1" t="s">
        <v>118</v>
      </c>
      <c r="D38" t="s">
        <v>281</v>
      </c>
      <c r="E38" t="s">
        <v>66</v>
      </c>
      <c r="F38" t="s">
        <v>116</v>
      </c>
      <c r="G38">
        <v>2102</v>
      </c>
      <c r="H38" s="2" t="str">
        <f t="shared" si="16"/>
        <v>3</v>
      </c>
      <c r="I38" s="2" t="str">
        <f t="shared" si="17"/>
        <v>3</v>
      </c>
      <c r="J38" s="2" t="str">
        <f t="shared" si="18"/>
        <v>0</v>
      </c>
      <c r="K38" s="2" t="str">
        <f t="shared" si="19"/>
        <v>6</v>
      </c>
      <c r="L38" t="s">
        <v>31</v>
      </c>
      <c r="M38" t="s">
        <v>282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1</v>
      </c>
      <c r="X38">
        <v>3</v>
      </c>
      <c r="Y38">
        <v>0.17</v>
      </c>
      <c r="Z38">
        <v>2560</v>
      </c>
      <c r="AA38">
        <v>2</v>
      </c>
    </row>
    <row r="39" spans="1:27" ht="16.5" customHeight="1" x14ac:dyDescent="0.2">
      <c r="A39" t="s">
        <v>27</v>
      </c>
      <c r="B39" t="s">
        <v>48</v>
      </c>
      <c r="C39" s="1" t="s">
        <v>118</v>
      </c>
      <c r="D39" t="s">
        <v>281</v>
      </c>
      <c r="E39" t="s">
        <v>66</v>
      </c>
      <c r="F39" t="s">
        <v>116</v>
      </c>
      <c r="G39">
        <v>2101</v>
      </c>
      <c r="H39" s="2" t="str">
        <f t="shared" si="16"/>
        <v>3</v>
      </c>
      <c r="I39" s="2" t="str">
        <f t="shared" si="17"/>
        <v>3</v>
      </c>
      <c r="J39" s="2" t="str">
        <f t="shared" si="18"/>
        <v>0</v>
      </c>
      <c r="K39" s="2" t="str">
        <f t="shared" si="19"/>
        <v>6</v>
      </c>
      <c r="L39" t="s">
        <v>31</v>
      </c>
      <c r="M39" t="s">
        <v>282</v>
      </c>
      <c r="N39">
        <v>0</v>
      </c>
      <c r="O39">
        <v>0</v>
      </c>
      <c r="P39">
        <v>0</v>
      </c>
      <c r="Q39">
        <v>0</v>
      </c>
      <c r="R39">
        <v>25</v>
      </c>
      <c r="S39">
        <v>0</v>
      </c>
      <c r="T39">
        <v>0</v>
      </c>
      <c r="U39">
        <v>0</v>
      </c>
      <c r="V39">
        <v>0</v>
      </c>
      <c r="W39">
        <v>25</v>
      </c>
      <c r="X39">
        <v>75</v>
      </c>
      <c r="Y39">
        <v>4.17</v>
      </c>
      <c r="Z39">
        <v>2560</v>
      </c>
      <c r="AA39">
        <v>2</v>
      </c>
    </row>
    <row r="40" spans="1:27" ht="16.5" customHeight="1" x14ac:dyDescent="0.2">
      <c r="A40" t="s">
        <v>27</v>
      </c>
      <c r="B40" t="s">
        <v>48</v>
      </c>
      <c r="C40" s="1" t="s">
        <v>122</v>
      </c>
      <c r="D40" t="s">
        <v>123</v>
      </c>
      <c r="E40" t="s">
        <v>66</v>
      </c>
      <c r="F40" t="s">
        <v>116</v>
      </c>
      <c r="G40">
        <v>2101</v>
      </c>
      <c r="H40" s="2" t="str">
        <f t="shared" si="16"/>
        <v>3</v>
      </c>
      <c r="I40" s="2" t="str">
        <f t="shared" si="17"/>
        <v>2</v>
      </c>
      <c r="J40" s="2" t="str">
        <f t="shared" si="18"/>
        <v>3</v>
      </c>
      <c r="K40" s="2" t="str">
        <f t="shared" si="19"/>
        <v>4</v>
      </c>
      <c r="L40" t="s">
        <v>53</v>
      </c>
      <c r="M40" t="s">
        <v>283</v>
      </c>
      <c r="N40">
        <v>0</v>
      </c>
      <c r="O40">
        <v>0</v>
      </c>
      <c r="P40">
        <v>0</v>
      </c>
      <c r="Q40">
        <v>0</v>
      </c>
      <c r="R40">
        <v>13</v>
      </c>
      <c r="S40">
        <v>0</v>
      </c>
      <c r="T40">
        <v>0</v>
      </c>
      <c r="U40">
        <v>0</v>
      </c>
      <c r="V40">
        <v>0</v>
      </c>
      <c r="W40">
        <v>13</v>
      </c>
      <c r="X40">
        <v>39</v>
      </c>
      <c r="Y40">
        <v>2.17</v>
      </c>
      <c r="Z40">
        <v>2560</v>
      </c>
      <c r="AA40">
        <v>2</v>
      </c>
    </row>
    <row r="41" spans="1:27" ht="16.5" customHeight="1" x14ac:dyDescent="0.2">
      <c r="A41" t="s">
        <v>27</v>
      </c>
      <c r="B41" t="s">
        <v>48</v>
      </c>
      <c r="C41" s="1" t="s">
        <v>284</v>
      </c>
      <c r="D41" t="s">
        <v>285</v>
      </c>
      <c r="E41" t="s">
        <v>66</v>
      </c>
      <c r="F41" t="s">
        <v>67</v>
      </c>
      <c r="G41">
        <v>2101</v>
      </c>
      <c r="H41" s="2" t="str">
        <f t="shared" si="16"/>
        <v>3</v>
      </c>
      <c r="I41" s="2" t="str">
        <f t="shared" si="17"/>
        <v>2</v>
      </c>
      <c r="J41" s="2" t="str">
        <f t="shared" si="18"/>
        <v>3</v>
      </c>
      <c r="K41" s="2" t="str">
        <f t="shared" si="19"/>
        <v>4</v>
      </c>
      <c r="L41" t="s">
        <v>53</v>
      </c>
      <c r="M41" t="s">
        <v>286</v>
      </c>
      <c r="N41">
        <v>0</v>
      </c>
      <c r="O41">
        <v>0</v>
      </c>
      <c r="P41">
        <v>0</v>
      </c>
      <c r="Q41">
        <v>0</v>
      </c>
      <c r="R41">
        <v>49</v>
      </c>
      <c r="S41">
        <v>0</v>
      </c>
      <c r="T41">
        <v>0</v>
      </c>
      <c r="U41">
        <v>0</v>
      </c>
      <c r="V41">
        <v>0</v>
      </c>
      <c r="W41">
        <v>49</v>
      </c>
      <c r="X41">
        <v>147</v>
      </c>
      <c r="Y41">
        <v>8.17</v>
      </c>
      <c r="Z41">
        <v>2560</v>
      </c>
      <c r="AA41">
        <v>2</v>
      </c>
    </row>
    <row r="42" spans="1:27" ht="16.5" customHeight="1" x14ac:dyDescent="0.2">
      <c r="A42" t="s">
        <v>27</v>
      </c>
      <c r="B42" t="s">
        <v>48</v>
      </c>
      <c r="C42" s="1" t="s">
        <v>284</v>
      </c>
      <c r="D42" t="s">
        <v>285</v>
      </c>
      <c r="E42" t="s">
        <v>66</v>
      </c>
      <c r="F42" t="s">
        <v>67</v>
      </c>
      <c r="G42">
        <v>2102</v>
      </c>
      <c r="H42" s="2" t="str">
        <f t="shared" si="16"/>
        <v>3</v>
      </c>
      <c r="I42" s="2" t="str">
        <f t="shared" si="17"/>
        <v>2</v>
      </c>
      <c r="J42" s="2" t="str">
        <f t="shared" si="18"/>
        <v>3</v>
      </c>
      <c r="K42" s="2" t="str">
        <f t="shared" si="19"/>
        <v>4</v>
      </c>
      <c r="L42" t="s">
        <v>53</v>
      </c>
      <c r="M42" t="s">
        <v>124</v>
      </c>
      <c r="N42">
        <v>0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v>1</v>
      </c>
      <c r="X42">
        <v>3</v>
      </c>
      <c r="Y42">
        <v>0.17</v>
      </c>
      <c r="Z42">
        <v>2560</v>
      </c>
      <c r="AA42">
        <v>2</v>
      </c>
    </row>
    <row r="43" spans="1:27" ht="16.5" customHeight="1" x14ac:dyDescent="0.2">
      <c r="A43" t="s">
        <v>27</v>
      </c>
      <c r="B43" t="s">
        <v>48</v>
      </c>
      <c r="C43" s="1" t="s">
        <v>287</v>
      </c>
      <c r="D43" t="s">
        <v>288</v>
      </c>
      <c r="E43" t="s">
        <v>66</v>
      </c>
      <c r="F43" t="s">
        <v>116</v>
      </c>
      <c r="G43">
        <v>2101</v>
      </c>
      <c r="H43" s="2" t="str">
        <f t="shared" si="16"/>
        <v>3</v>
      </c>
      <c r="I43" s="2" t="str">
        <f t="shared" si="17"/>
        <v>2</v>
      </c>
      <c r="J43" s="2" t="str">
        <f t="shared" si="18"/>
        <v>3</v>
      </c>
      <c r="K43" s="2" t="str">
        <f t="shared" si="19"/>
        <v>4</v>
      </c>
      <c r="L43" t="s">
        <v>53</v>
      </c>
      <c r="M43" t="s">
        <v>139</v>
      </c>
      <c r="N43">
        <v>0</v>
      </c>
      <c r="O43">
        <v>0</v>
      </c>
      <c r="P43">
        <v>0</v>
      </c>
      <c r="Q43">
        <v>0</v>
      </c>
      <c r="R43">
        <v>13</v>
      </c>
      <c r="S43">
        <v>0</v>
      </c>
      <c r="T43">
        <v>0</v>
      </c>
      <c r="U43">
        <v>0</v>
      </c>
      <c r="V43">
        <v>0</v>
      </c>
      <c r="W43">
        <v>13</v>
      </c>
      <c r="X43">
        <v>39</v>
      </c>
      <c r="Y43">
        <v>2.17</v>
      </c>
      <c r="Z43">
        <v>2560</v>
      </c>
      <c r="AA43">
        <v>2</v>
      </c>
    </row>
    <row r="44" spans="1:27" ht="16.5" customHeight="1" x14ac:dyDescent="0.2">
      <c r="A44" t="s">
        <v>27</v>
      </c>
      <c r="B44" t="s">
        <v>48</v>
      </c>
      <c r="C44" s="1" t="s">
        <v>289</v>
      </c>
      <c r="D44" t="s">
        <v>290</v>
      </c>
      <c r="E44" t="s">
        <v>66</v>
      </c>
      <c r="F44" t="s">
        <v>116</v>
      </c>
      <c r="G44">
        <v>2101</v>
      </c>
      <c r="H44" s="2" t="str">
        <f t="shared" si="16"/>
        <v>3</v>
      </c>
      <c r="I44" s="2" t="str">
        <f t="shared" si="17"/>
        <v>3</v>
      </c>
      <c r="J44" s="2" t="str">
        <f t="shared" si="18"/>
        <v>0</v>
      </c>
      <c r="K44" s="2" t="str">
        <f t="shared" si="19"/>
        <v>6</v>
      </c>
      <c r="L44" t="s">
        <v>31</v>
      </c>
      <c r="M44" t="s">
        <v>68</v>
      </c>
      <c r="N44">
        <v>0</v>
      </c>
      <c r="O44">
        <v>0</v>
      </c>
      <c r="P44">
        <v>12</v>
      </c>
      <c r="Q44">
        <v>0</v>
      </c>
      <c r="R44">
        <v>8</v>
      </c>
      <c r="S44">
        <v>2</v>
      </c>
      <c r="T44">
        <v>0</v>
      </c>
      <c r="U44">
        <v>0</v>
      </c>
      <c r="V44">
        <v>7</v>
      </c>
      <c r="W44">
        <v>29</v>
      </c>
      <c r="X44">
        <v>87</v>
      </c>
      <c r="Y44">
        <v>4.83</v>
      </c>
      <c r="Z44">
        <v>2560</v>
      </c>
      <c r="AA44">
        <v>2</v>
      </c>
    </row>
    <row r="45" spans="1:27" ht="16.5" customHeight="1" x14ac:dyDescent="0.2">
      <c r="A45" t="s">
        <v>27</v>
      </c>
      <c r="B45" t="s">
        <v>48</v>
      </c>
      <c r="C45" s="1" t="s">
        <v>291</v>
      </c>
      <c r="D45" t="s">
        <v>292</v>
      </c>
      <c r="E45" t="s">
        <v>66</v>
      </c>
      <c r="F45" t="s">
        <v>116</v>
      </c>
      <c r="G45">
        <v>2101</v>
      </c>
      <c r="H45" s="2" t="str">
        <f t="shared" si="16"/>
        <v>3</v>
      </c>
      <c r="I45" s="2" t="str">
        <f t="shared" si="17"/>
        <v>3</v>
      </c>
      <c r="J45" s="2" t="str">
        <f t="shared" si="18"/>
        <v>0</v>
      </c>
      <c r="K45" s="2" t="str">
        <f t="shared" si="19"/>
        <v>6</v>
      </c>
      <c r="L45" t="s">
        <v>31</v>
      </c>
      <c r="M45" t="s">
        <v>293</v>
      </c>
      <c r="N45">
        <v>0</v>
      </c>
      <c r="O45">
        <v>0</v>
      </c>
      <c r="P45">
        <v>0</v>
      </c>
      <c r="Q45">
        <v>0</v>
      </c>
      <c r="R45">
        <v>12</v>
      </c>
      <c r="S45">
        <v>0</v>
      </c>
      <c r="T45">
        <v>0</v>
      </c>
      <c r="U45">
        <v>0</v>
      </c>
      <c r="V45">
        <v>0</v>
      </c>
      <c r="W45">
        <v>12</v>
      </c>
      <c r="X45">
        <v>36</v>
      </c>
      <c r="Y45">
        <v>2</v>
      </c>
      <c r="Z45">
        <v>2560</v>
      </c>
      <c r="AA45">
        <v>2</v>
      </c>
    </row>
    <row r="46" spans="1:27" ht="16.5" customHeight="1" x14ac:dyDescent="0.2">
      <c r="A46" t="s">
        <v>27</v>
      </c>
      <c r="B46" t="s">
        <v>48</v>
      </c>
      <c r="C46" s="1" t="s">
        <v>294</v>
      </c>
      <c r="D46" t="s">
        <v>295</v>
      </c>
      <c r="E46" t="s">
        <v>66</v>
      </c>
      <c r="F46" t="s">
        <v>116</v>
      </c>
      <c r="G46">
        <v>2101</v>
      </c>
      <c r="H46" s="2" t="str">
        <f t="shared" si="16"/>
        <v>3</v>
      </c>
      <c r="I46" s="2" t="str">
        <f t="shared" si="17"/>
        <v>2</v>
      </c>
      <c r="J46" s="2" t="str">
        <f t="shared" si="18"/>
        <v>3</v>
      </c>
      <c r="K46" s="2" t="str">
        <f t="shared" si="19"/>
        <v>4</v>
      </c>
      <c r="L46" t="s">
        <v>53</v>
      </c>
      <c r="M46" t="s">
        <v>139</v>
      </c>
      <c r="N46">
        <v>0</v>
      </c>
      <c r="O46">
        <v>0</v>
      </c>
      <c r="P46">
        <v>0</v>
      </c>
      <c r="Q46">
        <v>0</v>
      </c>
      <c r="R46">
        <v>15</v>
      </c>
      <c r="S46">
        <v>0</v>
      </c>
      <c r="T46">
        <v>0</v>
      </c>
      <c r="U46">
        <v>0</v>
      </c>
      <c r="V46">
        <v>0</v>
      </c>
      <c r="W46">
        <v>15</v>
      </c>
      <c r="X46">
        <v>45</v>
      </c>
      <c r="Y46">
        <v>2.5</v>
      </c>
      <c r="Z46">
        <v>2560</v>
      </c>
      <c r="AA46">
        <v>2</v>
      </c>
    </row>
    <row r="47" spans="1:27" ht="16.5" customHeight="1" x14ac:dyDescent="0.2">
      <c r="A47" t="s">
        <v>27</v>
      </c>
      <c r="B47" t="s">
        <v>48</v>
      </c>
      <c r="C47" s="1" t="s">
        <v>296</v>
      </c>
      <c r="D47" t="s">
        <v>297</v>
      </c>
      <c r="E47" t="s">
        <v>66</v>
      </c>
      <c r="F47" t="s">
        <v>116</v>
      </c>
      <c r="G47">
        <v>2101</v>
      </c>
      <c r="H47" s="2" t="str">
        <f t="shared" si="16"/>
        <v>3</v>
      </c>
      <c r="I47" s="2" t="str">
        <f t="shared" si="17"/>
        <v>2</v>
      </c>
      <c r="J47" s="2" t="str">
        <f t="shared" si="18"/>
        <v>3</v>
      </c>
      <c r="K47" s="2" t="str">
        <f t="shared" si="19"/>
        <v>4</v>
      </c>
      <c r="L47" t="s">
        <v>53</v>
      </c>
      <c r="M47" t="s">
        <v>68</v>
      </c>
      <c r="N47">
        <v>0</v>
      </c>
      <c r="O47">
        <v>0</v>
      </c>
      <c r="P47">
        <v>0</v>
      </c>
      <c r="Q47">
        <v>0</v>
      </c>
      <c r="R47">
        <v>14</v>
      </c>
      <c r="S47">
        <v>0</v>
      </c>
      <c r="T47">
        <v>0</v>
      </c>
      <c r="U47">
        <v>0</v>
      </c>
      <c r="V47">
        <v>0</v>
      </c>
      <c r="W47">
        <v>14</v>
      </c>
      <c r="X47">
        <v>42</v>
      </c>
      <c r="Y47">
        <v>2.33</v>
      </c>
      <c r="Z47">
        <v>2560</v>
      </c>
      <c r="AA47">
        <v>2</v>
      </c>
    </row>
    <row r="48" spans="1:27" ht="16.5" customHeight="1" x14ac:dyDescent="0.2">
      <c r="A48" t="s">
        <v>27</v>
      </c>
      <c r="B48" t="s">
        <v>48</v>
      </c>
      <c r="C48" s="1" t="s">
        <v>298</v>
      </c>
      <c r="D48" t="s">
        <v>299</v>
      </c>
      <c r="E48" t="s">
        <v>66</v>
      </c>
      <c r="F48" t="s">
        <v>116</v>
      </c>
      <c r="G48">
        <v>2101</v>
      </c>
      <c r="H48" s="2" t="str">
        <f t="shared" si="16"/>
        <v>3</v>
      </c>
      <c r="I48" s="2" t="str">
        <f t="shared" si="17"/>
        <v>2</v>
      </c>
      <c r="J48" s="2" t="str">
        <f t="shared" si="18"/>
        <v>3</v>
      </c>
      <c r="K48" s="2" t="str">
        <f t="shared" si="19"/>
        <v>4</v>
      </c>
      <c r="L48" t="s">
        <v>53</v>
      </c>
      <c r="M48" t="s">
        <v>146</v>
      </c>
      <c r="N48">
        <v>0</v>
      </c>
      <c r="O48">
        <v>0</v>
      </c>
      <c r="P48">
        <v>0</v>
      </c>
      <c r="Q48">
        <v>0</v>
      </c>
      <c r="R48">
        <v>12</v>
      </c>
      <c r="S48">
        <v>0</v>
      </c>
      <c r="T48">
        <v>0</v>
      </c>
      <c r="U48">
        <v>0</v>
      </c>
      <c r="V48">
        <v>0</v>
      </c>
      <c r="W48">
        <v>12</v>
      </c>
      <c r="X48">
        <v>36</v>
      </c>
      <c r="Y48">
        <v>2</v>
      </c>
      <c r="Z48">
        <v>2560</v>
      </c>
      <c r="AA48">
        <v>2</v>
      </c>
    </row>
    <row r="49" spans="1:27" ht="16.5" customHeight="1" x14ac:dyDescent="0.2">
      <c r="A49" t="s">
        <v>27</v>
      </c>
      <c r="B49" t="s">
        <v>48</v>
      </c>
      <c r="C49" s="1" t="s">
        <v>300</v>
      </c>
      <c r="D49" t="s">
        <v>301</v>
      </c>
      <c r="E49" t="s">
        <v>66</v>
      </c>
      <c r="F49" t="s">
        <v>116</v>
      </c>
      <c r="G49">
        <v>2101</v>
      </c>
      <c r="H49" s="2" t="str">
        <f t="shared" si="16"/>
        <v>3</v>
      </c>
      <c r="I49" s="2" t="str">
        <f t="shared" si="17"/>
        <v>3</v>
      </c>
      <c r="J49" s="2" t="str">
        <f t="shared" si="18"/>
        <v>0</v>
      </c>
      <c r="K49" s="2" t="str">
        <f t="shared" si="19"/>
        <v>6</v>
      </c>
      <c r="L49" t="s">
        <v>31</v>
      </c>
      <c r="M49" t="s">
        <v>131</v>
      </c>
      <c r="N49">
        <v>0</v>
      </c>
      <c r="O49">
        <v>0</v>
      </c>
      <c r="P49">
        <v>0</v>
      </c>
      <c r="Q49">
        <v>0</v>
      </c>
      <c r="R49">
        <v>13</v>
      </c>
      <c r="S49">
        <v>0</v>
      </c>
      <c r="T49">
        <v>0</v>
      </c>
      <c r="U49">
        <v>0</v>
      </c>
      <c r="V49">
        <v>0</v>
      </c>
      <c r="W49">
        <v>13</v>
      </c>
      <c r="X49">
        <v>39</v>
      </c>
      <c r="Y49">
        <v>2.17</v>
      </c>
      <c r="Z49">
        <v>2560</v>
      </c>
      <c r="AA49">
        <v>2</v>
      </c>
    </row>
    <row r="50" spans="1:27" ht="16.5" customHeight="1" x14ac:dyDescent="0.2">
      <c r="A50" t="s">
        <v>27</v>
      </c>
      <c r="B50" t="s">
        <v>48</v>
      </c>
      <c r="C50" s="1" t="s">
        <v>302</v>
      </c>
      <c r="D50" t="s">
        <v>303</v>
      </c>
      <c r="E50" t="s">
        <v>66</v>
      </c>
      <c r="F50" t="s">
        <v>116</v>
      </c>
      <c r="G50">
        <v>2101</v>
      </c>
      <c r="H50" s="2" t="str">
        <f t="shared" si="16"/>
        <v>3</v>
      </c>
      <c r="I50" s="2" t="str">
        <f t="shared" si="17"/>
        <v>3</v>
      </c>
      <c r="J50" s="2" t="str">
        <f t="shared" si="18"/>
        <v>0</v>
      </c>
      <c r="K50" s="2" t="str">
        <f t="shared" si="19"/>
        <v>6</v>
      </c>
      <c r="L50" t="s">
        <v>31</v>
      </c>
      <c r="M50" t="s">
        <v>283</v>
      </c>
      <c r="N50">
        <v>0</v>
      </c>
      <c r="O50">
        <v>0</v>
      </c>
      <c r="P50">
        <v>0</v>
      </c>
      <c r="Q50">
        <v>0</v>
      </c>
      <c r="R50">
        <v>2</v>
      </c>
      <c r="S50">
        <v>0</v>
      </c>
      <c r="T50">
        <v>0</v>
      </c>
      <c r="U50">
        <v>0</v>
      </c>
      <c r="V50">
        <v>0</v>
      </c>
      <c r="W50">
        <v>2</v>
      </c>
      <c r="X50">
        <v>6</v>
      </c>
      <c r="Y50">
        <v>0.33</v>
      </c>
      <c r="Z50">
        <v>2560</v>
      </c>
      <c r="AA50">
        <v>2</v>
      </c>
    </row>
    <row r="51" spans="1:27" ht="16.5" customHeight="1" x14ac:dyDescent="0.2">
      <c r="A51" t="s">
        <v>27</v>
      </c>
      <c r="B51" t="s">
        <v>48</v>
      </c>
      <c r="C51" s="1" t="s">
        <v>304</v>
      </c>
      <c r="D51" t="s">
        <v>305</v>
      </c>
      <c r="E51" t="s">
        <v>66</v>
      </c>
      <c r="F51" t="s">
        <v>116</v>
      </c>
      <c r="G51">
        <v>2101</v>
      </c>
      <c r="H51" s="2" t="str">
        <f t="shared" si="16"/>
        <v>2</v>
      </c>
      <c r="I51" s="2" t="str">
        <f t="shared" si="17"/>
        <v>0</v>
      </c>
      <c r="J51" s="2" t="str">
        <f t="shared" si="18"/>
        <v>6</v>
      </c>
      <c r="K51" s="2" t="str">
        <f t="shared" si="19"/>
        <v>0</v>
      </c>
      <c r="L51" t="s">
        <v>260</v>
      </c>
      <c r="M51" t="s">
        <v>121</v>
      </c>
      <c r="N51">
        <v>0</v>
      </c>
      <c r="O51">
        <v>0</v>
      </c>
      <c r="P51">
        <v>0</v>
      </c>
      <c r="Q51">
        <v>0</v>
      </c>
      <c r="R51">
        <v>8</v>
      </c>
      <c r="S51">
        <v>0</v>
      </c>
      <c r="T51">
        <v>0</v>
      </c>
      <c r="U51">
        <v>0</v>
      </c>
      <c r="V51">
        <v>0</v>
      </c>
      <c r="W51">
        <v>8</v>
      </c>
      <c r="X51">
        <v>16</v>
      </c>
      <c r="Y51">
        <v>0.89</v>
      </c>
      <c r="Z51">
        <v>2560</v>
      </c>
      <c r="AA51">
        <v>2</v>
      </c>
    </row>
    <row r="52" spans="1:27" ht="16.5" customHeight="1" x14ac:dyDescent="0.2">
      <c r="A52" t="s">
        <v>27</v>
      </c>
      <c r="B52" t="s">
        <v>48</v>
      </c>
      <c r="C52" s="1" t="s">
        <v>306</v>
      </c>
      <c r="D52" t="s">
        <v>256</v>
      </c>
      <c r="E52" t="s">
        <v>66</v>
      </c>
      <c r="F52" t="s">
        <v>116</v>
      </c>
      <c r="G52">
        <v>2101</v>
      </c>
      <c r="H52" s="2" t="str">
        <f t="shared" si="16"/>
        <v>6</v>
      </c>
      <c r="I52" s="2" t="str">
        <f t="shared" si="17"/>
        <v>0</v>
      </c>
      <c r="J52" s="2" t="str">
        <f t="shared" ref="J52:J53" si="20">MID(L52,6,2)</f>
        <v>18</v>
      </c>
      <c r="K52" s="2" t="str">
        <f t="shared" ref="K52:K53" si="21">MID(L52,9,1)</f>
        <v>0</v>
      </c>
      <c r="L52" t="s">
        <v>257</v>
      </c>
      <c r="M52" t="s">
        <v>131</v>
      </c>
      <c r="N52">
        <v>0</v>
      </c>
      <c r="O52">
        <v>0</v>
      </c>
      <c r="P52">
        <v>0</v>
      </c>
      <c r="Q52">
        <v>0</v>
      </c>
      <c r="R52">
        <v>4</v>
      </c>
      <c r="S52">
        <v>0</v>
      </c>
      <c r="T52">
        <v>0</v>
      </c>
      <c r="U52">
        <v>0</v>
      </c>
      <c r="V52">
        <v>0</v>
      </c>
      <c r="W52">
        <v>4</v>
      </c>
      <c r="X52">
        <v>24</v>
      </c>
      <c r="Y52">
        <v>1.33</v>
      </c>
      <c r="Z52">
        <v>2560</v>
      </c>
      <c r="AA52">
        <v>2</v>
      </c>
    </row>
    <row r="53" spans="1:27" ht="16.5" customHeight="1" x14ac:dyDescent="0.2">
      <c r="A53" t="s">
        <v>27</v>
      </c>
      <c r="B53" t="s">
        <v>48</v>
      </c>
      <c r="C53" s="1" t="s">
        <v>307</v>
      </c>
      <c r="D53" t="s">
        <v>308</v>
      </c>
      <c r="E53" t="s">
        <v>66</v>
      </c>
      <c r="F53" t="s">
        <v>116</v>
      </c>
      <c r="G53">
        <v>2101</v>
      </c>
      <c r="H53" s="2" t="str">
        <f t="shared" si="16"/>
        <v>4</v>
      </c>
      <c r="I53" s="2" t="str">
        <f t="shared" si="17"/>
        <v>0</v>
      </c>
      <c r="J53" s="2" t="str">
        <f t="shared" si="20"/>
        <v>12</v>
      </c>
      <c r="K53" s="2" t="str">
        <f t="shared" si="21"/>
        <v>0</v>
      </c>
      <c r="L53" t="s">
        <v>56</v>
      </c>
      <c r="M53" t="s">
        <v>146</v>
      </c>
      <c r="N53">
        <v>0</v>
      </c>
      <c r="O53">
        <v>0</v>
      </c>
      <c r="P53">
        <v>0</v>
      </c>
      <c r="Q53">
        <v>0</v>
      </c>
      <c r="R53">
        <v>11</v>
      </c>
      <c r="S53">
        <v>0</v>
      </c>
      <c r="T53">
        <v>0</v>
      </c>
      <c r="U53">
        <v>0</v>
      </c>
      <c r="V53">
        <v>0</v>
      </c>
      <c r="W53">
        <v>11</v>
      </c>
      <c r="X53">
        <v>44</v>
      </c>
      <c r="Y53">
        <v>2.44</v>
      </c>
      <c r="Z53">
        <v>2560</v>
      </c>
      <c r="AA53">
        <v>2</v>
      </c>
    </row>
    <row r="54" spans="1:27" ht="16.5" customHeight="1" x14ac:dyDescent="0.2">
      <c r="A54" t="s">
        <v>27</v>
      </c>
      <c r="B54" t="s">
        <v>48</v>
      </c>
      <c r="C54" s="1" t="s">
        <v>309</v>
      </c>
      <c r="D54" t="s">
        <v>310</v>
      </c>
      <c r="E54" t="s">
        <v>66</v>
      </c>
      <c r="F54" t="s">
        <v>159</v>
      </c>
      <c r="G54">
        <v>2101</v>
      </c>
      <c r="H54" s="2" t="str">
        <f t="shared" si="16"/>
        <v>1</v>
      </c>
      <c r="I54" s="2" t="str">
        <f t="shared" si="17"/>
        <v>1</v>
      </c>
      <c r="J54" s="2" t="str">
        <f t="shared" si="18"/>
        <v>0</v>
      </c>
      <c r="K54" s="2" t="str">
        <f t="shared" si="19"/>
        <v>2</v>
      </c>
      <c r="L54" t="s">
        <v>206</v>
      </c>
      <c r="M54" t="s">
        <v>311</v>
      </c>
      <c r="N54">
        <v>0</v>
      </c>
      <c r="O54">
        <v>0</v>
      </c>
      <c r="P54">
        <v>0</v>
      </c>
      <c r="Q54">
        <v>0</v>
      </c>
      <c r="R54">
        <v>63</v>
      </c>
      <c r="S54">
        <v>0</v>
      </c>
      <c r="T54">
        <v>0</v>
      </c>
      <c r="U54">
        <v>0</v>
      </c>
      <c r="V54">
        <v>0</v>
      </c>
      <c r="W54">
        <v>63</v>
      </c>
      <c r="X54">
        <v>63</v>
      </c>
      <c r="Y54">
        <v>3.5</v>
      </c>
      <c r="Z54">
        <v>2560</v>
      </c>
      <c r="AA54">
        <v>2</v>
      </c>
    </row>
    <row r="55" spans="1:27" ht="16.5" customHeight="1" x14ac:dyDescent="0.2">
      <c r="A55" t="s">
        <v>27</v>
      </c>
      <c r="B55" t="s">
        <v>48</v>
      </c>
      <c r="C55" s="1" t="s">
        <v>312</v>
      </c>
      <c r="D55" t="s">
        <v>313</v>
      </c>
      <c r="E55" t="s">
        <v>66</v>
      </c>
      <c r="F55" t="s">
        <v>159</v>
      </c>
      <c r="G55">
        <v>2101</v>
      </c>
      <c r="H55" s="2" t="str">
        <f t="shared" si="16"/>
        <v>2</v>
      </c>
      <c r="I55" s="2" t="str">
        <f t="shared" si="17"/>
        <v>2</v>
      </c>
      <c r="J55" s="2" t="str">
        <f t="shared" si="18"/>
        <v>0</v>
      </c>
      <c r="K55" s="2" t="str">
        <f t="shared" si="19"/>
        <v>4</v>
      </c>
      <c r="L55" t="s">
        <v>41</v>
      </c>
      <c r="M55" t="s">
        <v>314</v>
      </c>
      <c r="N55">
        <v>0</v>
      </c>
      <c r="O55">
        <v>0</v>
      </c>
      <c r="P55">
        <v>0</v>
      </c>
      <c r="Q55">
        <v>0</v>
      </c>
      <c r="R55">
        <v>18</v>
      </c>
      <c r="S55">
        <v>0</v>
      </c>
      <c r="T55">
        <v>0</v>
      </c>
      <c r="U55">
        <v>0</v>
      </c>
      <c r="V55">
        <v>0</v>
      </c>
      <c r="W55">
        <v>18</v>
      </c>
      <c r="X55">
        <v>36</v>
      </c>
      <c r="Y55">
        <v>2</v>
      </c>
      <c r="Z55">
        <v>2560</v>
      </c>
      <c r="AA55">
        <v>2</v>
      </c>
    </row>
    <row r="56" spans="1:27" ht="16.5" customHeight="1" x14ac:dyDescent="0.2">
      <c r="A56" t="s">
        <v>27</v>
      </c>
      <c r="B56" t="s">
        <v>48</v>
      </c>
      <c r="C56" s="1" t="s">
        <v>315</v>
      </c>
      <c r="D56" t="s">
        <v>316</v>
      </c>
      <c r="E56" t="s">
        <v>66</v>
      </c>
      <c r="F56" t="s">
        <v>159</v>
      </c>
      <c r="G56">
        <v>2101</v>
      </c>
      <c r="H56" s="2" t="str">
        <f t="shared" si="16"/>
        <v>1</v>
      </c>
      <c r="I56" s="2" t="str">
        <f t="shared" si="17"/>
        <v>0</v>
      </c>
      <c r="J56" s="2" t="str">
        <f t="shared" si="18"/>
        <v>3</v>
      </c>
      <c r="K56" s="2" t="str">
        <f t="shared" si="19"/>
        <v>0</v>
      </c>
      <c r="L56" t="s">
        <v>63</v>
      </c>
      <c r="M56" t="s">
        <v>314</v>
      </c>
      <c r="N56">
        <v>0</v>
      </c>
      <c r="O56">
        <v>0</v>
      </c>
      <c r="P56">
        <v>0</v>
      </c>
      <c r="Q56">
        <v>0</v>
      </c>
      <c r="R56">
        <v>18</v>
      </c>
      <c r="S56">
        <v>0</v>
      </c>
      <c r="T56">
        <v>0</v>
      </c>
      <c r="U56">
        <v>0</v>
      </c>
      <c r="V56">
        <v>0</v>
      </c>
      <c r="W56">
        <v>18</v>
      </c>
      <c r="X56">
        <v>18</v>
      </c>
      <c r="Y56">
        <v>1</v>
      </c>
      <c r="Z56">
        <v>2560</v>
      </c>
      <c r="AA56">
        <v>2</v>
      </c>
    </row>
    <row r="57" spans="1:27" ht="16.5" customHeight="1" x14ac:dyDescent="0.2">
      <c r="A57" t="s">
        <v>27</v>
      </c>
      <c r="B57" t="s">
        <v>48</v>
      </c>
      <c r="C57" s="1" t="s">
        <v>317</v>
      </c>
      <c r="D57" t="s">
        <v>318</v>
      </c>
      <c r="E57" t="s">
        <v>66</v>
      </c>
      <c r="F57" t="s">
        <v>159</v>
      </c>
      <c r="G57">
        <v>2101</v>
      </c>
      <c r="H57" s="2" t="str">
        <f t="shared" si="16"/>
        <v>2</v>
      </c>
      <c r="I57" s="2" t="str">
        <f t="shared" si="17"/>
        <v>2</v>
      </c>
      <c r="J57" s="2" t="str">
        <f t="shared" si="18"/>
        <v>0</v>
      </c>
      <c r="K57" s="2" t="str">
        <f t="shared" si="19"/>
        <v>4</v>
      </c>
      <c r="L57" t="s">
        <v>41</v>
      </c>
      <c r="M57" t="s">
        <v>192</v>
      </c>
      <c r="N57">
        <v>0</v>
      </c>
      <c r="O57">
        <v>0</v>
      </c>
      <c r="P57">
        <v>0</v>
      </c>
      <c r="Q57">
        <v>0</v>
      </c>
      <c r="R57">
        <v>17</v>
      </c>
      <c r="S57">
        <v>0</v>
      </c>
      <c r="T57">
        <v>0</v>
      </c>
      <c r="U57">
        <v>0</v>
      </c>
      <c r="V57">
        <v>0</v>
      </c>
      <c r="W57">
        <v>17</v>
      </c>
      <c r="X57">
        <v>34</v>
      </c>
      <c r="Y57">
        <v>1.89</v>
      </c>
      <c r="Z57">
        <v>2560</v>
      </c>
      <c r="AA57">
        <v>2</v>
      </c>
    </row>
    <row r="58" spans="1:27" ht="16.5" customHeight="1" x14ac:dyDescent="0.2">
      <c r="A58" t="s">
        <v>27</v>
      </c>
      <c r="B58" t="s">
        <v>48</v>
      </c>
      <c r="C58" s="1" t="s">
        <v>319</v>
      </c>
      <c r="D58" t="s">
        <v>320</v>
      </c>
      <c r="E58" t="s">
        <v>66</v>
      </c>
      <c r="F58" t="s">
        <v>159</v>
      </c>
      <c r="G58">
        <v>2101</v>
      </c>
      <c r="H58" s="2" t="str">
        <f t="shared" si="16"/>
        <v>1</v>
      </c>
      <c r="I58" s="2" t="str">
        <f t="shared" si="17"/>
        <v>0</v>
      </c>
      <c r="J58" s="2" t="str">
        <f t="shared" si="18"/>
        <v>3</v>
      </c>
      <c r="K58" s="2" t="str">
        <f t="shared" si="19"/>
        <v>0</v>
      </c>
      <c r="L58" t="s">
        <v>63</v>
      </c>
      <c r="M58" t="s">
        <v>321</v>
      </c>
      <c r="N58">
        <v>0</v>
      </c>
      <c r="O58">
        <v>0</v>
      </c>
      <c r="P58">
        <v>0</v>
      </c>
      <c r="Q58">
        <v>0</v>
      </c>
      <c r="R58">
        <v>17</v>
      </c>
      <c r="S58">
        <v>0</v>
      </c>
      <c r="T58">
        <v>0</v>
      </c>
      <c r="U58">
        <v>0</v>
      </c>
      <c r="V58">
        <v>0</v>
      </c>
      <c r="W58">
        <v>17</v>
      </c>
      <c r="X58">
        <v>17</v>
      </c>
      <c r="Y58">
        <v>0.94</v>
      </c>
      <c r="Z58">
        <v>2560</v>
      </c>
      <c r="AA58">
        <v>2</v>
      </c>
    </row>
    <row r="59" spans="1:27" ht="16.5" customHeight="1" x14ac:dyDescent="0.2">
      <c r="A59" t="s">
        <v>27</v>
      </c>
      <c r="B59" t="s">
        <v>48</v>
      </c>
      <c r="C59" s="1" t="s">
        <v>322</v>
      </c>
      <c r="D59" t="s">
        <v>323</v>
      </c>
      <c r="E59" t="s">
        <v>66</v>
      </c>
      <c r="F59" t="s">
        <v>159</v>
      </c>
      <c r="G59">
        <v>2101</v>
      </c>
      <c r="H59" s="2" t="str">
        <f t="shared" si="16"/>
        <v>2</v>
      </c>
      <c r="I59" s="2" t="str">
        <f t="shared" si="17"/>
        <v>2</v>
      </c>
      <c r="J59" s="2" t="str">
        <f t="shared" si="18"/>
        <v>0</v>
      </c>
      <c r="K59" s="2" t="str">
        <f t="shared" si="19"/>
        <v>4</v>
      </c>
      <c r="L59" t="s">
        <v>41</v>
      </c>
      <c r="M59" t="s">
        <v>172</v>
      </c>
      <c r="N59">
        <v>0</v>
      </c>
      <c r="O59">
        <v>0</v>
      </c>
      <c r="P59">
        <v>0</v>
      </c>
      <c r="Q59">
        <v>0</v>
      </c>
      <c r="R59">
        <v>27</v>
      </c>
      <c r="S59">
        <v>0</v>
      </c>
      <c r="T59">
        <v>0</v>
      </c>
      <c r="U59">
        <v>0</v>
      </c>
      <c r="V59">
        <v>0</v>
      </c>
      <c r="W59">
        <v>27</v>
      </c>
      <c r="X59">
        <v>54</v>
      </c>
      <c r="Y59">
        <v>3</v>
      </c>
      <c r="Z59">
        <v>2560</v>
      </c>
      <c r="AA59">
        <v>2</v>
      </c>
    </row>
    <row r="60" spans="1:27" ht="16.5" customHeight="1" x14ac:dyDescent="0.2">
      <c r="A60" t="s">
        <v>27</v>
      </c>
      <c r="B60" t="s">
        <v>48</v>
      </c>
      <c r="C60" s="1" t="s">
        <v>324</v>
      </c>
      <c r="D60" t="s">
        <v>325</v>
      </c>
      <c r="E60" t="s">
        <v>66</v>
      </c>
      <c r="F60" t="s">
        <v>159</v>
      </c>
      <c r="G60">
        <v>2101</v>
      </c>
      <c r="H60" s="2" t="str">
        <f t="shared" si="16"/>
        <v>2</v>
      </c>
      <c r="I60" s="2" t="str">
        <f t="shared" si="17"/>
        <v>2</v>
      </c>
      <c r="J60" s="2" t="str">
        <f t="shared" si="18"/>
        <v>0</v>
      </c>
      <c r="K60" s="2" t="str">
        <f t="shared" si="19"/>
        <v>4</v>
      </c>
      <c r="L60" t="s">
        <v>41</v>
      </c>
      <c r="M60" t="s">
        <v>163</v>
      </c>
      <c r="N60">
        <v>0</v>
      </c>
      <c r="O60">
        <v>0</v>
      </c>
      <c r="P60">
        <v>0</v>
      </c>
      <c r="Q60">
        <v>0</v>
      </c>
      <c r="R60">
        <v>39</v>
      </c>
      <c r="S60">
        <v>0</v>
      </c>
      <c r="T60">
        <v>0</v>
      </c>
      <c r="U60">
        <v>0</v>
      </c>
      <c r="V60">
        <v>0</v>
      </c>
      <c r="W60">
        <v>39</v>
      </c>
      <c r="X60">
        <v>78</v>
      </c>
      <c r="Y60">
        <v>4.33</v>
      </c>
      <c r="Z60">
        <v>2560</v>
      </c>
      <c r="AA60">
        <v>2</v>
      </c>
    </row>
    <row r="61" spans="1:27" ht="16.5" customHeight="1" x14ac:dyDescent="0.2">
      <c r="A61" t="s">
        <v>27</v>
      </c>
      <c r="B61" t="s">
        <v>48</v>
      </c>
      <c r="C61" s="1" t="s">
        <v>326</v>
      </c>
      <c r="D61" t="s">
        <v>327</v>
      </c>
      <c r="E61" t="s">
        <v>66</v>
      </c>
      <c r="F61" t="s">
        <v>159</v>
      </c>
      <c r="G61">
        <v>2101</v>
      </c>
      <c r="H61" s="2" t="str">
        <f t="shared" si="16"/>
        <v>1</v>
      </c>
      <c r="I61" s="2" t="str">
        <f t="shared" si="17"/>
        <v>0</v>
      </c>
      <c r="J61" s="2" t="str">
        <f t="shared" si="18"/>
        <v>3</v>
      </c>
      <c r="K61" s="2" t="str">
        <f t="shared" si="19"/>
        <v>0</v>
      </c>
      <c r="L61" t="s">
        <v>63</v>
      </c>
      <c r="M61" t="s">
        <v>163</v>
      </c>
      <c r="N61">
        <v>0</v>
      </c>
      <c r="O61">
        <v>0</v>
      </c>
      <c r="P61">
        <v>0</v>
      </c>
      <c r="Q61">
        <v>0</v>
      </c>
      <c r="R61">
        <v>34</v>
      </c>
      <c r="S61">
        <v>0</v>
      </c>
      <c r="T61">
        <v>0</v>
      </c>
      <c r="U61">
        <v>0</v>
      </c>
      <c r="V61">
        <v>0</v>
      </c>
      <c r="W61">
        <v>34</v>
      </c>
      <c r="X61">
        <v>34</v>
      </c>
      <c r="Y61">
        <v>1.89</v>
      </c>
      <c r="Z61">
        <v>2560</v>
      </c>
      <c r="AA61">
        <v>2</v>
      </c>
    </row>
    <row r="62" spans="1:27" ht="16.5" customHeight="1" x14ac:dyDescent="0.2">
      <c r="A62" t="s">
        <v>27</v>
      </c>
      <c r="B62" t="s">
        <v>48</v>
      </c>
      <c r="C62" s="1" t="s">
        <v>328</v>
      </c>
      <c r="D62" t="s">
        <v>329</v>
      </c>
      <c r="E62" t="s">
        <v>66</v>
      </c>
      <c r="F62" t="s">
        <v>159</v>
      </c>
      <c r="G62">
        <v>2101</v>
      </c>
      <c r="H62" s="2" t="str">
        <f t="shared" si="16"/>
        <v>1</v>
      </c>
      <c r="I62" s="2" t="str">
        <f t="shared" si="17"/>
        <v>1</v>
      </c>
      <c r="J62" s="2" t="str">
        <f t="shared" si="18"/>
        <v>0</v>
      </c>
      <c r="K62" s="2" t="str">
        <f t="shared" si="19"/>
        <v>2</v>
      </c>
      <c r="L62" t="s">
        <v>206</v>
      </c>
      <c r="M62" t="s">
        <v>223</v>
      </c>
      <c r="N62">
        <v>0</v>
      </c>
      <c r="O62">
        <v>0</v>
      </c>
      <c r="P62">
        <v>0</v>
      </c>
      <c r="Q62">
        <v>0</v>
      </c>
      <c r="R62">
        <v>37</v>
      </c>
      <c r="S62">
        <v>0</v>
      </c>
      <c r="T62">
        <v>0</v>
      </c>
      <c r="U62">
        <v>0</v>
      </c>
      <c r="V62">
        <v>0</v>
      </c>
      <c r="W62">
        <v>37</v>
      </c>
      <c r="X62">
        <v>37</v>
      </c>
      <c r="Y62">
        <v>2.06</v>
      </c>
      <c r="Z62">
        <v>2560</v>
      </c>
      <c r="AA62">
        <v>2</v>
      </c>
    </row>
    <row r="63" spans="1:27" ht="16.5" customHeight="1" x14ac:dyDescent="0.2">
      <c r="A63" t="s">
        <v>27</v>
      </c>
      <c r="B63" t="s">
        <v>48</v>
      </c>
      <c r="C63" s="1" t="s">
        <v>330</v>
      </c>
      <c r="D63" t="s">
        <v>331</v>
      </c>
      <c r="E63" t="s">
        <v>66</v>
      </c>
      <c r="F63" t="s">
        <v>159</v>
      </c>
      <c r="G63">
        <v>2101</v>
      </c>
      <c r="H63" s="2" t="str">
        <f t="shared" si="16"/>
        <v>3</v>
      </c>
      <c r="I63" s="2" t="str">
        <f t="shared" si="17"/>
        <v>3</v>
      </c>
      <c r="J63" s="2" t="str">
        <f t="shared" si="18"/>
        <v>0</v>
      </c>
      <c r="K63" s="2" t="str">
        <f t="shared" si="19"/>
        <v>6</v>
      </c>
      <c r="L63" t="s">
        <v>31</v>
      </c>
      <c r="M63" t="s">
        <v>332</v>
      </c>
      <c r="N63">
        <v>0</v>
      </c>
      <c r="O63">
        <v>0</v>
      </c>
      <c r="P63">
        <v>0</v>
      </c>
      <c r="Q63">
        <v>0</v>
      </c>
      <c r="R63">
        <v>36</v>
      </c>
      <c r="S63">
        <v>0</v>
      </c>
      <c r="T63">
        <v>0</v>
      </c>
      <c r="U63">
        <v>0</v>
      </c>
      <c r="V63">
        <v>0</v>
      </c>
      <c r="W63">
        <v>36</v>
      </c>
      <c r="X63">
        <v>108</v>
      </c>
      <c r="Y63">
        <v>6</v>
      </c>
      <c r="Z63">
        <v>2560</v>
      </c>
      <c r="AA63">
        <v>2</v>
      </c>
    </row>
    <row r="64" spans="1:27" ht="16.5" customHeight="1" x14ac:dyDescent="0.2">
      <c r="A64" t="s">
        <v>27</v>
      </c>
      <c r="B64" t="s">
        <v>48</v>
      </c>
      <c r="C64" s="1" t="s">
        <v>333</v>
      </c>
      <c r="D64" t="s">
        <v>334</v>
      </c>
      <c r="E64" t="s">
        <v>66</v>
      </c>
      <c r="F64" t="s">
        <v>159</v>
      </c>
      <c r="G64">
        <v>2101</v>
      </c>
      <c r="H64" s="2" t="str">
        <f t="shared" si="16"/>
        <v>1</v>
      </c>
      <c r="I64" s="2" t="str">
        <f t="shared" si="17"/>
        <v>0</v>
      </c>
      <c r="J64" s="2" t="str">
        <f t="shared" si="18"/>
        <v>3</v>
      </c>
      <c r="K64" s="2" t="str">
        <f t="shared" si="19"/>
        <v>0</v>
      </c>
      <c r="L64" t="s">
        <v>63</v>
      </c>
      <c r="M64" t="s">
        <v>321</v>
      </c>
      <c r="N64">
        <v>0</v>
      </c>
      <c r="O64">
        <v>0</v>
      </c>
      <c r="P64">
        <v>0</v>
      </c>
      <c r="Q64">
        <v>0</v>
      </c>
      <c r="R64">
        <v>39</v>
      </c>
      <c r="S64">
        <v>0</v>
      </c>
      <c r="T64">
        <v>0</v>
      </c>
      <c r="U64">
        <v>0</v>
      </c>
      <c r="V64">
        <v>0</v>
      </c>
      <c r="W64">
        <v>39</v>
      </c>
      <c r="X64">
        <v>39</v>
      </c>
      <c r="Y64">
        <v>2.17</v>
      </c>
      <c r="Z64">
        <v>2560</v>
      </c>
      <c r="AA64">
        <v>2</v>
      </c>
    </row>
    <row r="65" spans="1:27" ht="16.5" customHeight="1" x14ac:dyDescent="0.2">
      <c r="A65" t="s">
        <v>27</v>
      </c>
      <c r="B65" t="s">
        <v>48</v>
      </c>
      <c r="C65" s="1" t="s">
        <v>335</v>
      </c>
      <c r="D65" t="s">
        <v>336</v>
      </c>
      <c r="E65" t="s">
        <v>66</v>
      </c>
      <c r="F65" t="s">
        <v>159</v>
      </c>
      <c r="G65">
        <v>2101</v>
      </c>
      <c r="H65" s="2" t="str">
        <f t="shared" si="16"/>
        <v>2</v>
      </c>
      <c r="I65" s="2" t="str">
        <f t="shared" si="17"/>
        <v>2</v>
      </c>
      <c r="J65" s="2" t="str">
        <f t="shared" si="18"/>
        <v>0</v>
      </c>
      <c r="K65" s="2" t="str">
        <f t="shared" si="19"/>
        <v>4</v>
      </c>
      <c r="L65" t="s">
        <v>41</v>
      </c>
      <c r="M65" t="s">
        <v>337</v>
      </c>
      <c r="N65">
        <v>0</v>
      </c>
      <c r="O65">
        <v>0</v>
      </c>
      <c r="P65">
        <v>0</v>
      </c>
      <c r="Q65">
        <v>0</v>
      </c>
      <c r="R65">
        <v>41</v>
      </c>
      <c r="S65">
        <v>0</v>
      </c>
      <c r="T65">
        <v>0</v>
      </c>
      <c r="U65">
        <v>0</v>
      </c>
      <c r="V65">
        <v>0</v>
      </c>
      <c r="W65">
        <v>41</v>
      </c>
      <c r="X65">
        <v>82</v>
      </c>
      <c r="Y65">
        <v>4.5599999999999996</v>
      </c>
      <c r="Z65">
        <v>2560</v>
      </c>
      <c r="AA65">
        <v>2</v>
      </c>
    </row>
    <row r="66" spans="1:27" ht="16.5" customHeight="1" x14ac:dyDescent="0.2">
      <c r="A66" t="s">
        <v>27</v>
      </c>
      <c r="B66" t="s">
        <v>48</v>
      </c>
      <c r="C66" s="1" t="s">
        <v>338</v>
      </c>
      <c r="D66" t="s">
        <v>339</v>
      </c>
      <c r="E66" t="s">
        <v>66</v>
      </c>
      <c r="F66" t="s">
        <v>159</v>
      </c>
      <c r="G66">
        <v>2101</v>
      </c>
      <c r="H66" s="2" t="str">
        <f t="shared" si="16"/>
        <v>3</v>
      </c>
      <c r="I66" s="2" t="str">
        <f t="shared" si="17"/>
        <v>3</v>
      </c>
      <c r="J66" s="2" t="str">
        <f t="shared" si="18"/>
        <v>0</v>
      </c>
      <c r="K66" s="2" t="str">
        <f t="shared" si="19"/>
        <v>6</v>
      </c>
      <c r="L66" t="s">
        <v>31</v>
      </c>
      <c r="M66" t="s">
        <v>166</v>
      </c>
      <c r="N66">
        <v>0</v>
      </c>
      <c r="O66">
        <v>0</v>
      </c>
      <c r="P66">
        <v>0</v>
      </c>
      <c r="Q66">
        <v>0</v>
      </c>
      <c r="R66">
        <v>38</v>
      </c>
      <c r="S66">
        <v>0</v>
      </c>
      <c r="T66">
        <v>0</v>
      </c>
      <c r="U66">
        <v>0</v>
      </c>
      <c r="V66">
        <v>0</v>
      </c>
      <c r="W66">
        <v>38</v>
      </c>
      <c r="X66">
        <v>114</v>
      </c>
      <c r="Y66">
        <v>6.33</v>
      </c>
      <c r="Z66">
        <v>2560</v>
      </c>
      <c r="AA66">
        <v>2</v>
      </c>
    </row>
    <row r="67" spans="1:27" ht="16.5" customHeight="1" x14ac:dyDescent="0.2">
      <c r="A67" t="s">
        <v>27</v>
      </c>
      <c r="B67" t="s">
        <v>48</v>
      </c>
      <c r="C67" s="1" t="s">
        <v>340</v>
      </c>
      <c r="D67" t="s">
        <v>341</v>
      </c>
      <c r="E67" t="s">
        <v>66</v>
      </c>
      <c r="F67" t="s">
        <v>159</v>
      </c>
      <c r="G67">
        <v>2101</v>
      </c>
      <c r="H67" s="2" t="str">
        <f t="shared" si="16"/>
        <v>2</v>
      </c>
      <c r="I67" s="2" t="str">
        <f t="shared" si="17"/>
        <v>2</v>
      </c>
      <c r="J67" s="2" t="str">
        <f t="shared" si="18"/>
        <v>0</v>
      </c>
      <c r="K67" s="2" t="str">
        <f t="shared" si="19"/>
        <v>4</v>
      </c>
      <c r="L67" t="s">
        <v>41</v>
      </c>
      <c r="M67" t="s">
        <v>342</v>
      </c>
      <c r="N67">
        <v>0</v>
      </c>
      <c r="O67">
        <v>0</v>
      </c>
      <c r="P67">
        <v>0</v>
      </c>
      <c r="Q67">
        <v>0</v>
      </c>
      <c r="R67">
        <v>38</v>
      </c>
      <c r="S67">
        <v>0</v>
      </c>
      <c r="T67">
        <v>0</v>
      </c>
      <c r="U67">
        <v>0</v>
      </c>
      <c r="V67">
        <v>0</v>
      </c>
      <c r="W67">
        <v>38</v>
      </c>
      <c r="X67">
        <v>76</v>
      </c>
      <c r="Y67">
        <v>4.22</v>
      </c>
      <c r="Z67">
        <v>2560</v>
      </c>
      <c r="AA67">
        <v>2</v>
      </c>
    </row>
    <row r="68" spans="1:27" ht="16.5" customHeight="1" x14ac:dyDescent="0.2">
      <c r="A68" t="s">
        <v>27</v>
      </c>
      <c r="B68" t="s">
        <v>48</v>
      </c>
      <c r="C68" s="1" t="s">
        <v>343</v>
      </c>
      <c r="D68" t="s">
        <v>344</v>
      </c>
      <c r="E68" t="s">
        <v>66</v>
      </c>
      <c r="F68" t="s">
        <v>159</v>
      </c>
      <c r="G68">
        <v>2101</v>
      </c>
      <c r="H68" s="2" t="str">
        <f t="shared" si="16"/>
        <v>3</v>
      </c>
      <c r="I68" s="2" t="str">
        <f t="shared" si="17"/>
        <v>2</v>
      </c>
      <c r="J68" s="2" t="str">
        <f t="shared" si="18"/>
        <v>3</v>
      </c>
      <c r="K68" s="2" t="str">
        <f t="shared" si="19"/>
        <v>4</v>
      </c>
      <c r="L68" t="s">
        <v>53</v>
      </c>
      <c r="M68" t="s">
        <v>183</v>
      </c>
      <c r="N68">
        <v>0</v>
      </c>
      <c r="O68">
        <v>0</v>
      </c>
      <c r="P68">
        <v>0</v>
      </c>
      <c r="Q68">
        <v>0</v>
      </c>
      <c r="R68">
        <v>39</v>
      </c>
      <c r="S68">
        <v>0</v>
      </c>
      <c r="T68">
        <v>0</v>
      </c>
      <c r="U68">
        <v>0</v>
      </c>
      <c r="V68">
        <v>0</v>
      </c>
      <c r="W68">
        <v>39</v>
      </c>
      <c r="X68">
        <v>117</v>
      </c>
      <c r="Y68">
        <v>6.5</v>
      </c>
      <c r="Z68">
        <v>2560</v>
      </c>
      <c r="AA68">
        <v>2</v>
      </c>
    </row>
    <row r="69" spans="1:27" ht="16.5" customHeight="1" x14ac:dyDescent="0.2">
      <c r="A69" t="s">
        <v>27</v>
      </c>
      <c r="B69" t="s">
        <v>48</v>
      </c>
      <c r="C69" s="1" t="s">
        <v>345</v>
      </c>
      <c r="D69" t="s">
        <v>346</v>
      </c>
      <c r="E69" t="s">
        <v>66</v>
      </c>
      <c r="F69" t="s">
        <v>159</v>
      </c>
      <c r="G69">
        <v>2101</v>
      </c>
      <c r="H69" s="2" t="str">
        <f t="shared" si="16"/>
        <v>1</v>
      </c>
      <c r="I69" s="2" t="str">
        <f t="shared" si="17"/>
        <v>1</v>
      </c>
      <c r="J69" s="2" t="str">
        <f t="shared" si="18"/>
        <v>0</v>
      </c>
      <c r="K69" s="2" t="str">
        <f t="shared" si="19"/>
        <v>2</v>
      </c>
      <c r="L69" t="s">
        <v>206</v>
      </c>
      <c r="M69" t="s">
        <v>347</v>
      </c>
      <c r="N69">
        <v>0</v>
      </c>
      <c r="O69">
        <v>0</v>
      </c>
      <c r="P69">
        <v>0</v>
      </c>
      <c r="Q69">
        <v>0</v>
      </c>
      <c r="R69">
        <v>38</v>
      </c>
      <c r="S69">
        <v>0</v>
      </c>
      <c r="T69">
        <v>0</v>
      </c>
      <c r="U69">
        <v>0</v>
      </c>
      <c r="V69">
        <v>0</v>
      </c>
      <c r="W69">
        <v>38</v>
      </c>
      <c r="X69">
        <v>38</v>
      </c>
      <c r="Y69">
        <v>2.11</v>
      </c>
      <c r="Z69">
        <v>2560</v>
      </c>
      <c r="AA69">
        <v>2</v>
      </c>
    </row>
    <row r="70" spans="1:27" ht="16.5" customHeight="1" x14ac:dyDescent="0.2">
      <c r="A70" t="s">
        <v>27</v>
      </c>
      <c r="B70" t="s">
        <v>48</v>
      </c>
      <c r="C70" s="1" t="s">
        <v>190</v>
      </c>
      <c r="D70" t="s">
        <v>191</v>
      </c>
      <c r="E70" t="s">
        <v>66</v>
      </c>
      <c r="F70" t="s">
        <v>159</v>
      </c>
      <c r="G70">
        <v>2101</v>
      </c>
      <c r="H70" s="2" t="str">
        <f t="shared" si="16"/>
        <v>3</v>
      </c>
      <c r="I70" s="2" t="str">
        <f t="shared" si="17"/>
        <v>2</v>
      </c>
      <c r="J70" s="2" t="str">
        <f t="shared" si="18"/>
        <v>3</v>
      </c>
      <c r="K70" s="2" t="str">
        <f t="shared" si="19"/>
        <v>4</v>
      </c>
      <c r="L70" t="s">
        <v>53</v>
      </c>
      <c r="M70" t="s">
        <v>192</v>
      </c>
      <c r="N70">
        <v>0</v>
      </c>
      <c r="O70">
        <v>0</v>
      </c>
      <c r="P70">
        <v>0</v>
      </c>
      <c r="Q70">
        <v>0</v>
      </c>
      <c r="R70">
        <v>2</v>
      </c>
      <c r="S70">
        <v>0</v>
      </c>
      <c r="T70">
        <v>0</v>
      </c>
      <c r="U70">
        <v>0</v>
      </c>
      <c r="V70">
        <v>0</v>
      </c>
      <c r="W70">
        <v>2</v>
      </c>
      <c r="X70">
        <v>6</v>
      </c>
      <c r="Y70">
        <v>0.33</v>
      </c>
      <c r="Z70">
        <v>2560</v>
      </c>
      <c r="AA70">
        <v>2</v>
      </c>
    </row>
    <row r="71" spans="1:27" ht="16.5" customHeight="1" x14ac:dyDescent="0.2">
      <c r="A71" t="s">
        <v>27</v>
      </c>
      <c r="B71" t="s">
        <v>48</v>
      </c>
      <c r="C71" s="1" t="s">
        <v>348</v>
      </c>
      <c r="D71" t="s">
        <v>349</v>
      </c>
      <c r="E71" t="s">
        <v>66</v>
      </c>
      <c r="F71" t="s">
        <v>159</v>
      </c>
      <c r="G71">
        <v>2101</v>
      </c>
      <c r="H71" s="2" t="str">
        <f t="shared" si="16"/>
        <v>3</v>
      </c>
      <c r="I71" s="2" t="str">
        <f t="shared" si="17"/>
        <v>0</v>
      </c>
      <c r="J71" s="2" t="str">
        <f t="shared" si="18"/>
        <v>9</v>
      </c>
      <c r="K71" s="2" t="str">
        <f t="shared" si="19"/>
        <v>0</v>
      </c>
      <c r="L71" t="s">
        <v>55</v>
      </c>
      <c r="M71" t="s">
        <v>223</v>
      </c>
      <c r="N71">
        <v>0</v>
      </c>
      <c r="O71">
        <v>0</v>
      </c>
      <c r="P71">
        <v>0</v>
      </c>
      <c r="Q71">
        <v>0</v>
      </c>
      <c r="R71">
        <v>9</v>
      </c>
      <c r="S71">
        <v>0</v>
      </c>
      <c r="T71">
        <v>0</v>
      </c>
      <c r="U71">
        <v>0</v>
      </c>
      <c r="V71">
        <v>0</v>
      </c>
      <c r="W71">
        <v>9</v>
      </c>
      <c r="X71">
        <v>27</v>
      </c>
      <c r="Y71">
        <v>1.5</v>
      </c>
      <c r="Z71">
        <v>2560</v>
      </c>
      <c r="AA71">
        <v>2</v>
      </c>
    </row>
    <row r="72" spans="1:27" ht="16.5" customHeight="1" x14ac:dyDescent="0.2">
      <c r="A72" t="s">
        <v>27</v>
      </c>
      <c r="B72" t="s">
        <v>48</v>
      </c>
      <c r="C72" s="1" t="s">
        <v>350</v>
      </c>
      <c r="D72" t="s">
        <v>256</v>
      </c>
      <c r="E72" t="s">
        <v>66</v>
      </c>
      <c r="F72" t="s">
        <v>159</v>
      </c>
      <c r="G72">
        <v>2101</v>
      </c>
      <c r="H72" s="2" t="str">
        <f>LEFT(L72,1)</f>
        <v>6</v>
      </c>
      <c r="I72" s="2" t="str">
        <f t="shared" si="17"/>
        <v>0</v>
      </c>
      <c r="J72" s="2" t="str">
        <f>MID(L72,6,2)</f>
        <v>18</v>
      </c>
      <c r="K72" s="2" t="str">
        <f>MID(L72,9,1)</f>
        <v>0</v>
      </c>
      <c r="L72" t="s">
        <v>257</v>
      </c>
      <c r="M72" t="s">
        <v>200</v>
      </c>
      <c r="N72">
        <v>0</v>
      </c>
      <c r="O72">
        <v>0</v>
      </c>
      <c r="P72">
        <v>0</v>
      </c>
      <c r="Q72">
        <v>0</v>
      </c>
      <c r="R72">
        <v>8</v>
      </c>
      <c r="S72">
        <v>0</v>
      </c>
      <c r="T72">
        <v>0</v>
      </c>
      <c r="U72">
        <v>0</v>
      </c>
      <c r="V72">
        <v>0</v>
      </c>
      <c r="W72">
        <v>8</v>
      </c>
      <c r="X72">
        <v>48</v>
      </c>
      <c r="Y72">
        <v>2.67</v>
      </c>
      <c r="Z72">
        <v>2560</v>
      </c>
      <c r="AA72">
        <v>2</v>
      </c>
    </row>
    <row r="73" spans="1:27" ht="16.5" customHeight="1" x14ac:dyDescent="0.2">
      <c r="A73" t="s">
        <v>27</v>
      </c>
      <c r="B73" t="s">
        <v>48</v>
      </c>
      <c r="C73" s="1" t="s">
        <v>351</v>
      </c>
      <c r="D73" t="s">
        <v>352</v>
      </c>
      <c r="E73" t="s">
        <v>66</v>
      </c>
      <c r="F73" t="s">
        <v>205</v>
      </c>
      <c r="G73">
        <v>2101</v>
      </c>
      <c r="H73" s="2" t="str">
        <f t="shared" si="16"/>
        <v>3</v>
      </c>
      <c r="I73" s="2" t="str">
        <f t="shared" si="17"/>
        <v>2</v>
      </c>
      <c r="J73" s="2" t="str">
        <f t="shared" si="18"/>
        <v>3</v>
      </c>
      <c r="K73" s="2" t="str">
        <f t="shared" si="19"/>
        <v>4</v>
      </c>
      <c r="L73" t="s">
        <v>53</v>
      </c>
      <c r="M73" t="s">
        <v>139</v>
      </c>
      <c r="N73">
        <v>0</v>
      </c>
      <c r="O73">
        <v>0</v>
      </c>
      <c r="P73">
        <v>0</v>
      </c>
      <c r="Q73">
        <v>0</v>
      </c>
      <c r="R73">
        <v>17</v>
      </c>
      <c r="S73">
        <v>0</v>
      </c>
      <c r="T73">
        <v>0</v>
      </c>
      <c r="U73">
        <v>0</v>
      </c>
      <c r="V73">
        <v>0</v>
      </c>
      <c r="W73">
        <v>17</v>
      </c>
      <c r="X73">
        <v>51</v>
      </c>
      <c r="Y73">
        <v>2.83</v>
      </c>
      <c r="Z73">
        <v>2560</v>
      </c>
      <c r="AA73">
        <v>2</v>
      </c>
    </row>
    <row r="74" spans="1:27" ht="16.5" customHeight="1" x14ac:dyDescent="0.2">
      <c r="A74" t="s">
        <v>27</v>
      </c>
      <c r="B74" t="s">
        <v>48</v>
      </c>
      <c r="C74" s="1" t="s">
        <v>353</v>
      </c>
      <c r="D74" t="s">
        <v>354</v>
      </c>
      <c r="E74" t="s">
        <v>66</v>
      </c>
      <c r="F74" t="s">
        <v>205</v>
      </c>
      <c r="G74">
        <v>2101</v>
      </c>
      <c r="H74" s="2" t="str">
        <f t="shared" si="16"/>
        <v>3</v>
      </c>
      <c r="I74" s="2" t="str">
        <f t="shared" si="17"/>
        <v>3</v>
      </c>
      <c r="J74" s="2" t="str">
        <f t="shared" si="18"/>
        <v>0</v>
      </c>
      <c r="K74" s="2" t="str">
        <f t="shared" si="19"/>
        <v>6</v>
      </c>
      <c r="L74" t="s">
        <v>31</v>
      </c>
      <c r="M74" t="s">
        <v>209</v>
      </c>
      <c r="N74">
        <v>0</v>
      </c>
      <c r="O74">
        <v>0</v>
      </c>
      <c r="P74">
        <v>0</v>
      </c>
      <c r="Q74">
        <v>0</v>
      </c>
      <c r="R74">
        <v>14</v>
      </c>
      <c r="S74">
        <v>0</v>
      </c>
      <c r="T74">
        <v>0</v>
      </c>
      <c r="U74">
        <v>0</v>
      </c>
      <c r="V74">
        <v>0</v>
      </c>
      <c r="W74">
        <v>14</v>
      </c>
      <c r="X74">
        <v>42</v>
      </c>
      <c r="Y74">
        <v>2.33</v>
      </c>
      <c r="Z74">
        <v>2560</v>
      </c>
      <c r="AA74">
        <v>2</v>
      </c>
    </row>
    <row r="75" spans="1:27" ht="16.5" customHeight="1" x14ac:dyDescent="0.2">
      <c r="A75" t="s">
        <v>27</v>
      </c>
      <c r="B75" t="s">
        <v>48</v>
      </c>
      <c r="C75" s="1" t="s">
        <v>355</v>
      </c>
      <c r="D75" t="s">
        <v>356</v>
      </c>
      <c r="E75" t="s">
        <v>66</v>
      </c>
      <c r="F75" t="s">
        <v>205</v>
      </c>
      <c r="G75">
        <v>2101</v>
      </c>
      <c r="H75" s="2" t="str">
        <f t="shared" si="16"/>
        <v>3</v>
      </c>
      <c r="I75" s="2" t="str">
        <f t="shared" si="17"/>
        <v>3</v>
      </c>
      <c r="J75" s="2" t="str">
        <f t="shared" si="18"/>
        <v>0</v>
      </c>
      <c r="K75" s="2" t="str">
        <f t="shared" si="19"/>
        <v>6</v>
      </c>
      <c r="L75" t="s">
        <v>31</v>
      </c>
      <c r="M75" t="s">
        <v>209</v>
      </c>
      <c r="N75">
        <v>0</v>
      </c>
      <c r="O75">
        <v>0</v>
      </c>
      <c r="P75">
        <v>0</v>
      </c>
      <c r="Q75">
        <v>0</v>
      </c>
      <c r="R75">
        <v>5</v>
      </c>
      <c r="S75">
        <v>0</v>
      </c>
      <c r="T75">
        <v>0</v>
      </c>
      <c r="U75">
        <v>0</v>
      </c>
      <c r="V75">
        <v>0</v>
      </c>
      <c r="W75">
        <v>5</v>
      </c>
      <c r="X75">
        <v>15</v>
      </c>
      <c r="Y75">
        <v>0.83</v>
      </c>
      <c r="Z75">
        <v>2560</v>
      </c>
      <c r="AA75">
        <v>2</v>
      </c>
    </row>
    <row r="76" spans="1:27" ht="16.5" customHeight="1" x14ac:dyDescent="0.2">
      <c r="A76" t="s">
        <v>27</v>
      </c>
      <c r="B76" t="s">
        <v>48</v>
      </c>
      <c r="C76" s="1" t="s">
        <v>357</v>
      </c>
      <c r="D76" t="s">
        <v>358</v>
      </c>
      <c r="E76" t="s">
        <v>66</v>
      </c>
      <c r="F76" t="s">
        <v>205</v>
      </c>
      <c r="G76">
        <v>2101</v>
      </c>
      <c r="H76" s="2" t="str">
        <f t="shared" si="16"/>
        <v>3</v>
      </c>
      <c r="I76" s="2" t="str">
        <f t="shared" si="17"/>
        <v>2</v>
      </c>
      <c r="J76" s="2" t="str">
        <f t="shared" si="18"/>
        <v>3</v>
      </c>
      <c r="K76" s="2" t="str">
        <f t="shared" si="19"/>
        <v>4</v>
      </c>
      <c r="L76" t="s">
        <v>53</v>
      </c>
      <c r="M76" t="s">
        <v>218</v>
      </c>
      <c r="N76">
        <v>0</v>
      </c>
      <c r="O76">
        <v>0</v>
      </c>
      <c r="P76">
        <v>0</v>
      </c>
      <c r="Q76">
        <v>0</v>
      </c>
      <c r="R76">
        <v>6</v>
      </c>
      <c r="S76">
        <v>0</v>
      </c>
      <c r="T76">
        <v>0</v>
      </c>
      <c r="U76">
        <v>0</v>
      </c>
      <c r="V76">
        <v>0</v>
      </c>
      <c r="W76">
        <v>6</v>
      </c>
      <c r="X76">
        <v>18</v>
      </c>
      <c r="Y76">
        <v>1</v>
      </c>
      <c r="Z76">
        <v>2560</v>
      </c>
      <c r="AA76">
        <v>2</v>
      </c>
    </row>
    <row r="77" spans="1:27" ht="16.5" customHeight="1" x14ac:dyDescent="0.2">
      <c r="A77" t="s">
        <v>27</v>
      </c>
      <c r="B77" t="s">
        <v>48</v>
      </c>
      <c r="C77" s="1" t="s">
        <v>359</v>
      </c>
      <c r="D77" t="s">
        <v>360</v>
      </c>
      <c r="E77" t="s">
        <v>66</v>
      </c>
      <c r="F77" t="s">
        <v>205</v>
      </c>
      <c r="G77">
        <v>2101</v>
      </c>
      <c r="H77" s="2" t="str">
        <f t="shared" si="16"/>
        <v>3</v>
      </c>
      <c r="I77" s="2" t="str">
        <f t="shared" si="17"/>
        <v>3</v>
      </c>
      <c r="J77" s="2" t="str">
        <f t="shared" si="18"/>
        <v>0</v>
      </c>
      <c r="K77" s="2" t="str">
        <f t="shared" si="19"/>
        <v>6</v>
      </c>
      <c r="L77" t="s">
        <v>31</v>
      </c>
      <c r="M77" t="s">
        <v>75</v>
      </c>
      <c r="N77">
        <v>0</v>
      </c>
      <c r="O77">
        <v>0</v>
      </c>
      <c r="P77">
        <v>0</v>
      </c>
      <c r="Q77">
        <v>0</v>
      </c>
      <c r="R77">
        <v>5</v>
      </c>
      <c r="S77">
        <v>0</v>
      </c>
      <c r="T77">
        <v>0</v>
      </c>
      <c r="U77">
        <v>0</v>
      </c>
      <c r="V77">
        <v>0</v>
      </c>
      <c r="W77">
        <v>5</v>
      </c>
      <c r="X77">
        <v>15</v>
      </c>
      <c r="Y77">
        <v>0.83</v>
      </c>
      <c r="Z77">
        <v>2560</v>
      </c>
      <c r="AA77">
        <v>2</v>
      </c>
    </row>
    <row r="78" spans="1:27" ht="16.5" customHeight="1" x14ac:dyDescent="0.2">
      <c r="A78" t="s">
        <v>27</v>
      </c>
      <c r="B78" t="s">
        <v>48</v>
      </c>
      <c r="C78" s="1" t="s">
        <v>219</v>
      </c>
      <c r="D78" t="s">
        <v>220</v>
      </c>
      <c r="E78" t="s">
        <v>66</v>
      </c>
      <c r="F78" t="s">
        <v>205</v>
      </c>
      <c r="G78">
        <v>2102</v>
      </c>
      <c r="H78" s="2" t="str">
        <f t="shared" si="16"/>
        <v>3</v>
      </c>
      <c r="I78" s="2" t="str">
        <f t="shared" si="17"/>
        <v>3</v>
      </c>
      <c r="J78" s="2" t="str">
        <f t="shared" si="18"/>
        <v>0</v>
      </c>
      <c r="K78" s="2" t="str">
        <f t="shared" si="19"/>
        <v>6</v>
      </c>
      <c r="L78" t="s">
        <v>31</v>
      </c>
      <c r="M78" t="s">
        <v>209</v>
      </c>
      <c r="N78">
        <v>0</v>
      </c>
      <c r="O78">
        <v>0</v>
      </c>
      <c r="P78">
        <v>0</v>
      </c>
      <c r="Q78">
        <v>0</v>
      </c>
      <c r="R78">
        <v>0</v>
      </c>
      <c r="S78">
        <v>35</v>
      </c>
      <c r="T78">
        <v>0</v>
      </c>
      <c r="U78">
        <v>0</v>
      </c>
      <c r="V78">
        <v>0</v>
      </c>
      <c r="W78">
        <v>35</v>
      </c>
      <c r="X78">
        <v>105</v>
      </c>
      <c r="Y78">
        <v>5.83</v>
      </c>
      <c r="Z78">
        <v>2560</v>
      </c>
      <c r="AA78">
        <v>2</v>
      </c>
    </row>
    <row r="79" spans="1:27" ht="16.5" customHeight="1" x14ac:dyDescent="0.2">
      <c r="A79" t="s">
        <v>27</v>
      </c>
      <c r="B79" t="s">
        <v>48</v>
      </c>
      <c r="C79" s="1" t="s">
        <v>219</v>
      </c>
      <c r="D79" t="s">
        <v>220</v>
      </c>
      <c r="E79" t="s">
        <v>66</v>
      </c>
      <c r="F79" t="s">
        <v>205</v>
      </c>
      <c r="G79">
        <v>2101</v>
      </c>
      <c r="H79" s="2" t="str">
        <f t="shared" si="16"/>
        <v>3</v>
      </c>
      <c r="I79" s="2" t="str">
        <f t="shared" si="17"/>
        <v>3</v>
      </c>
      <c r="J79" s="2" t="str">
        <f t="shared" si="18"/>
        <v>0</v>
      </c>
      <c r="K79" s="2" t="str">
        <f t="shared" si="19"/>
        <v>6</v>
      </c>
      <c r="L79" t="s">
        <v>31</v>
      </c>
      <c r="M79" t="s">
        <v>209</v>
      </c>
      <c r="N79">
        <v>0</v>
      </c>
      <c r="O79">
        <v>0</v>
      </c>
      <c r="P79">
        <v>0</v>
      </c>
      <c r="Q79">
        <v>0</v>
      </c>
      <c r="R79">
        <v>5</v>
      </c>
      <c r="S79">
        <v>0</v>
      </c>
      <c r="T79">
        <v>0</v>
      </c>
      <c r="U79">
        <v>0</v>
      </c>
      <c r="V79">
        <v>0</v>
      </c>
      <c r="W79">
        <v>5</v>
      </c>
      <c r="X79">
        <v>15</v>
      </c>
      <c r="Y79">
        <v>0.83</v>
      </c>
      <c r="Z79">
        <v>2560</v>
      </c>
      <c r="AA79">
        <v>2</v>
      </c>
    </row>
    <row r="80" spans="1:27" ht="16.5" customHeight="1" x14ac:dyDescent="0.2">
      <c r="A80" t="s">
        <v>27</v>
      </c>
      <c r="B80" t="s">
        <v>48</v>
      </c>
      <c r="C80" s="1" t="s">
        <v>361</v>
      </c>
      <c r="D80" t="s">
        <v>362</v>
      </c>
      <c r="E80" t="s">
        <v>66</v>
      </c>
      <c r="F80" t="s">
        <v>205</v>
      </c>
      <c r="G80">
        <v>2101</v>
      </c>
      <c r="H80" s="2" t="str">
        <f t="shared" si="16"/>
        <v>3</v>
      </c>
      <c r="I80" s="2" t="str">
        <f t="shared" si="17"/>
        <v>3</v>
      </c>
      <c r="J80" s="2" t="str">
        <f t="shared" si="18"/>
        <v>0</v>
      </c>
      <c r="K80" s="2" t="str">
        <f t="shared" si="19"/>
        <v>6</v>
      </c>
      <c r="L80" t="s">
        <v>31</v>
      </c>
      <c r="M80" t="s">
        <v>218</v>
      </c>
      <c r="N80">
        <v>0</v>
      </c>
      <c r="O80">
        <v>0</v>
      </c>
      <c r="P80">
        <v>0</v>
      </c>
      <c r="Q80">
        <v>0</v>
      </c>
      <c r="R80">
        <v>6</v>
      </c>
      <c r="S80">
        <v>0</v>
      </c>
      <c r="T80">
        <v>0</v>
      </c>
      <c r="U80">
        <v>0</v>
      </c>
      <c r="V80">
        <v>0</v>
      </c>
      <c r="W80">
        <v>6</v>
      </c>
      <c r="X80">
        <v>18</v>
      </c>
      <c r="Y80">
        <v>1</v>
      </c>
      <c r="Z80">
        <v>2560</v>
      </c>
      <c r="AA80">
        <v>2</v>
      </c>
    </row>
    <row r="81" spans="1:27" ht="16.5" customHeight="1" x14ac:dyDescent="0.2">
      <c r="A81" t="s">
        <v>27</v>
      </c>
      <c r="B81" t="s">
        <v>48</v>
      </c>
      <c r="C81" s="1" t="s">
        <v>363</v>
      </c>
      <c r="D81" t="s">
        <v>256</v>
      </c>
      <c r="E81" t="s">
        <v>66</v>
      </c>
      <c r="F81" t="s">
        <v>205</v>
      </c>
      <c r="G81">
        <v>2101</v>
      </c>
      <c r="H81" s="2" t="str">
        <f>LEFT(L81,1)</f>
        <v>6</v>
      </c>
      <c r="I81" s="2" t="str">
        <f t="shared" si="17"/>
        <v>0</v>
      </c>
      <c r="J81" s="2" t="str">
        <f>MID(L81,6,2)</f>
        <v>18</v>
      </c>
      <c r="K81" s="2" t="str">
        <f>MID(L81,9,1)</f>
        <v>0</v>
      </c>
      <c r="L81" t="s">
        <v>257</v>
      </c>
      <c r="M81" t="s">
        <v>218</v>
      </c>
      <c r="N81">
        <v>0</v>
      </c>
      <c r="O81">
        <v>0</v>
      </c>
      <c r="P81">
        <v>0</v>
      </c>
      <c r="Q81">
        <v>0</v>
      </c>
      <c r="R81">
        <v>7</v>
      </c>
      <c r="S81">
        <v>0</v>
      </c>
      <c r="T81">
        <v>0</v>
      </c>
      <c r="U81">
        <v>0</v>
      </c>
      <c r="V81">
        <v>0</v>
      </c>
      <c r="W81">
        <v>7</v>
      </c>
      <c r="X81">
        <v>42</v>
      </c>
      <c r="Y81">
        <v>2.33</v>
      </c>
      <c r="Z81">
        <v>2560</v>
      </c>
      <c r="AA81">
        <v>2</v>
      </c>
    </row>
    <row r="82" spans="1:27" ht="16.5" customHeight="1" x14ac:dyDescent="0.2">
      <c r="A82" t="s">
        <v>27</v>
      </c>
      <c r="B82" t="s">
        <v>48</v>
      </c>
      <c r="C82" s="1" t="s">
        <v>364</v>
      </c>
      <c r="D82" t="s">
        <v>365</v>
      </c>
      <c r="E82" t="s">
        <v>66</v>
      </c>
      <c r="F82" t="s">
        <v>205</v>
      </c>
      <c r="G82">
        <v>2101</v>
      </c>
      <c r="H82" s="2" t="str">
        <f t="shared" si="16"/>
        <v>3</v>
      </c>
      <c r="I82" s="2" t="str">
        <f t="shared" si="17"/>
        <v>1</v>
      </c>
      <c r="J82" s="2" t="str">
        <f t="shared" si="18"/>
        <v>4</v>
      </c>
      <c r="K82" s="2" t="str">
        <f t="shared" si="19"/>
        <v>4</v>
      </c>
      <c r="L82" t="s">
        <v>258</v>
      </c>
      <c r="M82" t="s">
        <v>75</v>
      </c>
      <c r="N82">
        <v>0</v>
      </c>
      <c r="O82">
        <v>0</v>
      </c>
      <c r="P82">
        <v>0</v>
      </c>
      <c r="Q82">
        <v>0</v>
      </c>
      <c r="R82">
        <v>3</v>
      </c>
      <c r="S82">
        <v>0</v>
      </c>
      <c r="T82">
        <v>0</v>
      </c>
      <c r="U82">
        <v>0</v>
      </c>
      <c r="V82">
        <v>0</v>
      </c>
      <c r="W82">
        <v>3</v>
      </c>
      <c r="X82">
        <v>9</v>
      </c>
      <c r="Y82">
        <v>0.5</v>
      </c>
      <c r="Z82">
        <v>2560</v>
      </c>
      <c r="AA82">
        <v>2</v>
      </c>
    </row>
    <row r="83" spans="1:27" ht="16.5" customHeight="1" x14ac:dyDescent="0.2">
      <c r="A83" t="s">
        <v>27</v>
      </c>
      <c r="B83" t="s">
        <v>48</v>
      </c>
      <c r="C83" s="1" t="s">
        <v>366</v>
      </c>
      <c r="D83" t="s">
        <v>367</v>
      </c>
      <c r="E83" t="s">
        <v>66</v>
      </c>
      <c r="F83" t="s">
        <v>205</v>
      </c>
      <c r="G83">
        <v>2101</v>
      </c>
      <c r="H83" s="2" t="str">
        <f t="shared" ref="H83" si="22">LEFT(L83,1)</f>
        <v>3</v>
      </c>
      <c r="I83" s="2" t="str">
        <f t="shared" ref="I83" si="23">MID(L83,4,1)</f>
        <v>0</v>
      </c>
      <c r="J83" s="2" t="str">
        <f t="shared" ref="J83" si="24">MID(L83,6,1)</f>
        <v>9</v>
      </c>
      <c r="K83" s="2" t="str">
        <f t="shared" ref="K83" si="25">MID(L83,8,1)</f>
        <v>0</v>
      </c>
      <c r="L83" t="s">
        <v>55</v>
      </c>
      <c r="M83" t="s">
        <v>209</v>
      </c>
      <c r="N83">
        <v>0</v>
      </c>
      <c r="O83">
        <v>0</v>
      </c>
      <c r="P83">
        <v>0</v>
      </c>
      <c r="Q83">
        <v>0</v>
      </c>
      <c r="R83">
        <v>10</v>
      </c>
      <c r="S83">
        <v>0</v>
      </c>
      <c r="T83">
        <v>0</v>
      </c>
      <c r="U83">
        <v>0</v>
      </c>
      <c r="V83">
        <v>0</v>
      </c>
      <c r="W83">
        <v>10</v>
      </c>
      <c r="X83">
        <v>30</v>
      </c>
      <c r="Y83">
        <v>1.67</v>
      </c>
      <c r="Z83">
        <v>2560</v>
      </c>
      <c r="AA83">
        <v>2</v>
      </c>
    </row>
    <row r="84" spans="1:27" ht="16.5" customHeight="1" x14ac:dyDescent="0.2">
      <c r="C84" s="1"/>
      <c r="H84" s="2"/>
      <c r="I84" s="2"/>
      <c r="J84" s="2"/>
      <c r="K84" s="2"/>
    </row>
    <row r="85" spans="1:27" ht="16.5" customHeight="1" x14ac:dyDescent="0.2">
      <c r="A85" t="s">
        <v>233</v>
      </c>
      <c r="B85" t="s">
        <v>48</v>
      </c>
      <c r="C85" s="1" t="s">
        <v>368</v>
      </c>
      <c r="D85" t="s">
        <v>369</v>
      </c>
      <c r="E85" t="s">
        <v>66</v>
      </c>
      <c r="F85" t="s">
        <v>235</v>
      </c>
      <c r="G85">
        <v>2501</v>
      </c>
      <c r="H85" s="2" t="str">
        <f t="shared" ref="H85:H88" si="26">LEFT(L85,1)</f>
        <v>3</v>
      </c>
      <c r="I85" s="2" t="str">
        <f t="shared" ref="I85:I88" si="27">MID(L85,4,1)</f>
        <v>2</v>
      </c>
      <c r="J85" s="2" t="str">
        <f t="shared" ref="J85:J88" si="28">MID(L85,6,1)</f>
        <v>3</v>
      </c>
      <c r="K85" s="2" t="str">
        <f t="shared" ref="K85:K88" si="29">MID(L85,8,1)</f>
        <v>4</v>
      </c>
      <c r="L85" t="s">
        <v>53</v>
      </c>
      <c r="M85" t="s">
        <v>75</v>
      </c>
      <c r="N85">
        <v>0</v>
      </c>
      <c r="O85">
        <v>0</v>
      </c>
      <c r="P85">
        <v>0</v>
      </c>
      <c r="Q85">
        <v>0</v>
      </c>
      <c r="R85">
        <v>3</v>
      </c>
      <c r="S85">
        <v>0</v>
      </c>
      <c r="T85">
        <v>0</v>
      </c>
      <c r="U85">
        <v>0</v>
      </c>
      <c r="V85">
        <v>0</v>
      </c>
      <c r="W85">
        <v>3</v>
      </c>
      <c r="X85">
        <v>9</v>
      </c>
      <c r="Y85">
        <v>0.75</v>
      </c>
      <c r="Z85">
        <v>2560</v>
      </c>
      <c r="AA85">
        <v>2</v>
      </c>
    </row>
    <row r="86" spans="1:27" ht="16.5" customHeight="1" x14ac:dyDescent="0.2">
      <c r="A86" t="s">
        <v>233</v>
      </c>
      <c r="B86" t="s">
        <v>48</v>
      </c>
      <c r="C86" s="1" t="s">
        <v>370</v>
      </c>
      <c r="D86" t="s">
        <v>371</v>
      </c>
      <c r="E86" t="s">
        <v>66</v>
      </c>
      <c r="F86" t="s">
        <v>235</v>
      </c>
      <c r="G86">
        <v>2501</v>
      </c>
      <c r="H86" s="2" t="str">
        <f t="shared" si="26"/>
        <v>3</v>
      </c>
      <c r="I86" s="2" t="str">
        <f t="shared" si="27"/>
        <v>3</v>
      </c>
      <c r="J86" s="2" t="str">
        <f t="shared" si="28"/>
        <v>0</v>
      </c>
      <c r="K86" s="2" t="str">
        <f t="shared" si="29"/>
        <v>6</v>
      </c>
      <c r="L86" t="s">
        <v>31</v>
      </c>
      <c r="M86" t="s">
        <v>81</v>
      </c>
      <c r="N86">
        <v>0</v>
      </c>
      <c r="O86">
        <v>0</v>
      </c>
      <c r="P86">
        <v>0</v>
      </c>
      <c r="Q86">
        <v>0</v>
      </c>
      <c r="R86">
        <v>3</v>
      </c>
      <c r="S86">
        <v>0</v>
      </c>
      <c r="T86">
        <v>0</v>
      </c>
      <c r="U86">
        <v>0</v>
      </c>
      <c r="V86">
        <v>0</v>
      </c>
      <c r="W86">
        <v>3</v>
      </c>
      <c r="X86">
        <v>9</v>
      </c>
      <c r="Y86">
        <v>0.75</v>
      </c>
      <c r="Z86">
        <v>2560</v>
      </c>
      <c r="AA86">
        <v>2</v>
      </c>
    </row>
    <row r="87" spans="1:27" ht="16.5" customHeight="1" x14ac:dyDescent="0.2">
      <c r="A87" t="s">
        <v>233</v>
      </c>
      <c r="B87" t="s">
        <v>48</v>
      </c>
      <c r="C87" s="1" t="s">
        <v>372</v>
      </c>
      <c r="D87" t="s">
        <v>373</v>
      </c>
      <c r="E87" t="s">
        <v>66</v>
      </c>
      <c r="F87" t="s">
        <v>235</v>
      </c>
      <c r="G87">
        <v>2501</v>
      </c>
      <c r="H87" s="2" t="str">
        <f t="shared" si="26"/>
        <v>3</v>
      </c>
      <c r="I87" s="2" t="str">
        <f t="shared" si="27"/>
        <v>3</v>
      </c>
      <c r="J87" s="2" t="str">
        <f t="shared" si="28"/>
        <v>0</v>
      </c>
      <c r="K87" s="2" t="str">
        <f t="shared" si="29"/>
        <v>6</v>
      </c>
      <c r="L87" t="s">
        <v>31</v>
      </c>
      <c r="M87" t="s">
        <v>131</v>
      </c>
      <c r="N87">
        <v>0</v>
      </c>
      <c r="O87">
        <v>0</v>
      </c>
      <c r="P87">
        <v>0</v>
      </c>
      <c r="Q87">
        <v>0</v>
      </c>
      <c r="R87">
        <v>3</v>
      </c>
      <c r="S87">
        <v>0</v>
      </c>
      <c r="T87">
        <v>0</v>
      </c>
      <c r="U87">
        <v>0</v>
      </c>
      <c r="V87">
        <v>0</v>
      </c>
      <c r="W87">
        <v>3</v>
      </c>
      <c r="X87">
        <v>9</v>
      </c>
      <c r="Y87">
        <v>0.75</v>
      </c>
      <c r="Z87">
        <v>2560</v>
      </c>
      <c r="AA87">
        <v>2</v>
      </c>
    </row>
    <row r="88" spans="1:27" ht="16.5" customHeight="1" x14ac:dyDescent="0.2">
      <c r="A88" t="s">
        <v>233</v>
      </c>
      <c r="B88" t="s">
        <v>48</v>
      </c>
      <c r="C88" s="1" t="s">
        <v>374</v>
      </c>
      <c r="D88" t="s">
        <v>375</v>
      </c>
      <c r="E88" t="s">
        <v>66</v>
      </c>
      <c r="F88" t="s">
        <v>235</v>
      </c>
      <c r="G88">
        <v>2501</v>
      </c>
      <c r="H88" s="2" t="str">
        <f t="shared" si="26"/>
        <v>1</v>
      </c>
      <c r="I88" s="2" t="str">
        <f t="shared" si="27"/>
        <v>0</v>
      </c>
      <c r="J88" s="2" t="str">
        <f t="shared" si="28"/>
        <v>2</v>
      </c>
      <c r="K88" s="2" t="str">
        <f t="shared" si="29"/>
        <v>1</v>
      </c>
      <c r="L88" t="s">
        <v>62</v>
      </c>
      <c r="M88" t="s">
        <v>99</v>
      </c>
      <c r="N88">
        <v>0</v>
      </c>
      <c r="O88">
        <v>0</v>
      </c>
      <c r="P88">
        <v>0</v>
      </c>
      <c r="Q88">
        <v>0</v>
      </c>
      <c r="R88">
        <v>3</v>
      </c>
      <c r="S88">
        <v>0</v>
      </c>
      <c r="T88">
        <v>0</v>
      </c>
      <c r="U88">
        <v>0</v>
      </c>
      <c r="V88">
        <v>0</v>
      </c>
      <c r="W88">
        <v>3</v>
      </c>
      <c r="X88">
        <v>3</v>
      </c>
      <c r="Y88">
        <v>0.25</v>
      </c>
      <c r="Z88">
        <v>2560</v>
      </c>
      <c r="AA88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workbookViewId="0">
      <selection activeCell="D12" sqref="D12"/>
    </sheetView>
  </sheetViews>
  <sheetFormatPr defaultColWidth="15.75" defaultRowHeight="14.25" x14ac:dyDescent="0.2"/>
  <cols>
    <col min="1" max="1" width="18.375" bestFit="1" customWidth="1"/>
    <col min="2" max="2" width="12.375" bestFit="1" customWidth="1"/>
    <col min="3" max="3" width="12.25" bestFit="1" customWidth="1"/>
    <col min="4" max="4" width="63" customWidth="1"/>
    <col min="5" max="5" width="27.75" bestFit="1" customWidth="1"/>
    <col min="6" max="6" width="51.875" bestFit="1" customWidth="1"/>
    <col min="7" max="7" width="8.25" bestFit="1" customWidth="1"/>
    <col min="8" max="11" width="8.25" customWidth="1"/>
    <col min="12" max="12" width="13.875" customWidth="1"/>
    <col min="13" max="13" width="57" customWidth="1"/>
    <col min="14" max="14" width="4.25" bestFit="1" customWidth="1"/>
    <col min="15" max="15" width="3.125" bestFit="1" customWidth="1"/>
    <col min="16" max="16" width="3.75" bestFit="1" customWidth="1"/>
    <col min="17" max="18" width="3.125" bestFit="1" customWidth="1"/>
    <col min="19" max="19" width="4.125" bestFit="1" customWidth="1"/>
    <col min="20" max="20" width="2.875" bestFit="1" customWidth="1"/>
    <col min="21" max="21" width="3" bestFit="1" customWidth="1"/>
    <col min="22" max="22" width="5.5" bestFit="1" customWidth="1"/>
    <col min="23" max="24" width="4.2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57</v>
      </c>
      <c r="D2" t="s">
        <v>58</v>
      </c>
      <c r="E2" t="s">
        <v>59</v>
      </c>
      <c r="F2" t="s">
        <v>60</v>
      </c>
      <c r="G2">
        <v>1</v>
      </c>
      <c r="H2" s="2" t="str">
        <f t="shared" ref="H2" si="0">LEFT(L2,1)</f>
        <v>3</v>
      </c>
      <c r="I2" s="2" t="str">
        <f t="shared" ref="I2" si="1">MID(L2,4,1)</f>
        <v>3</v>
      </c>
      <c r="J2" s="2" t="str">
        <f t="shared" ref="J2" si="2">MID(L2,6,1)</f>
        <v>0</v>
      </c>
      <c r="K2" s="2" t="str">
        <f t="shared" ref="K2" si="3">MID(L2,8,1)</f>
        <v>6</v>
      </c>
      <c r="L2" t="s">
        <v>31</v>
      </c>
      <c r="M2" t="s">
        <v>376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2</v>
      </c>
      <c r="U2">
        <v>1</v>
      </c>
      <c r="V2">
        <v>1</v>
      </c>
      <c r="W2">
        <v>5</v>
      </c>
      <c r="X2">
        <v>15</v>
      </c>
      <c r="Y2">
        <v>0.83</v>
      </c>
      <c r="Z2">
        <v>2560</v>
      </c>
      <c r="AA2">
        <v>3</v>
      </c>
    </row>
    <row r="3" spans="1:27" ht="16.5" customHeight="1" x14ac:dyDescent="0.2">
      <c r="C3" s="1"/>
      <c r="H3" s="2"/>
      <c r="I3" s="2"/>
      <c r="J3" s="2"/>
      <c r="K3" s="2"/>
    </row>
    <row r="4" spans="1:27" ht="16.5" customHeight="1" x14ac:dyDescent="0.2">
      <c r="A4" t="s">
        <v>27</v>
      </c>
      <c r="B4" t="s">
        <v>48</v>
      </c>
      <c r="C4" s="1" t="s">
        <v>87</v>
      </c>
      <c r="D4" t="s">
        <v>88</v>
      </c>
      <c r="E4" t="s">
        <v>66</v>
      </c>
      <c r="F4" t="s">
        <v>67</v>
      </c>
      <c r="G4">
        <v>2101</v>
      </c>
      <c r="H4" s="2" t="str">
        <f t="shared" ref="H4:H13" si="4">LEFT(L4,1)</f>
        <v>3</v>
      </c>
      <c r="I4" s="2" t="str">
        <f t="shared" ref="I4:I13" si="5">MID(L4,4,1)</f>
        <v>3</v>
      </c>
      <c r="J4" s="2" t="str">
        <f t="shared" ref="J4:J13" si="6">MID(L4,6,1)</f>
        <v>0</v>
      </c>
      <c r="K4" s="2" t="str">
        <f t="shared" ref="K4:K13" si="7">MID(L4,8,1)</f>
        <v>6</v>
      </c>
      <c r="L4" t="s">
        <v>31</v>
      </c>
      <c r="M4" t="s">
        <v>72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1</v>
      </c>
      <c r="X4">
        <v>3</v>
      </c>
      <c r="Y4">
        <v>0.17</v>
      </c>
      <c r="Z4">
        <v>2560</v>
      </c>
      <c r="AA4">
        <v>3</v>
      </c>
    </row>
    <row r="5" spans="1:27" ht="16.5" customHeight="1" x14ac:dyDescent="0.2">
      <c r="A5" t="s">
        <v>27</v>
      </c>
      <c r="B5" t="s">
        <v>48</v>
      </c>
      <c r="C5" s="1" t="s">
        <v>269</v>
      </c>
      <c r="D5" t="s">
        <v>270</v>
      </c>
      <c r="E5" t="s">
        <v>66</v>
      </c>
      <c r="F5" t="s">
        <v>67</v>
      </c>
      <c r="G5">
        <v>2101</v>
      </c>
      <c r="H5" s="2" t="str">
        <f t="shared" si="4"/>
        <v>3</v>
      </c>
      <c r="I5" s="2" t="str">
        <f t="shared" si="5"/>
        <v>2</v>
      </c>
      <c r="J5" s="2" t="str">
        <f t="shared" si="6"/>
        <v>3</v>
      </c>
      <c r="K5" s="2" t="str">
        <f t="shared" si="7"/>
        <v>4</v>
      </c>
      <c r="L5" t="s">
        <v>53</v>
      </c>
      <c r="M5" t="s">
        <v>84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1</v>
      </c>
      <c r="X5">
        <v>3</v>
      </c>
      <c r="Y5">
        <v>0.17</v>
      </c>
      <c r="Z5">
        <v>2560</v>
      </c>
      <c r="AA5">
        <v>3</v>
      </c>
    </row>
    <row r="6" spans="1:27" ht="16.5" customHeight="1" x14ac:dyDescent="0.2">
      <c r="A6" t="s">
        <v>27</v>
      </c>
      <c r="B6" t="s">
        <v>48</v>
      </c>
      <c r="C6" s="1" t="s">
        <v>93</v>
      </c>
      <c r="D6" t="s">
        <v>94</v>
      </c>
      <c r="E6" t="s">
        <v>66</v>
      </c>
      <c r="F6" t="s">
        <v>67</v>
      </c>
      <c r="G6">
        <v>2101</v>
      </c>
      <c r="H6" s="2" t="str">
        <f t="shared" si="4"/>
        <v>3</v>
      </c>
      <c r="I6" s="2" t="str">
        <f t="shared" si="5"/>
        <v>3</v>
      </c>
      <c r="J6" s="2" t="str">
        <f t="shared" si="6"/>
        <v>0</v>
      </c>
      <c r="K6" s="2" t="str">
        <f t="shared" si="7"/>
        <v>6</v>
      </c>
      <c r="L6" t="s">
        <v>31</v>
      </c>
      <c r="M6" t="s">
        <v>72</v>
      </c>
      <c r="N6">
        <v>0</v>
      </c>
      <c r="O6">
        <v>0</v>
      </c>
      <c r="P6">
        <v>0</v>
      </c>
      <c r="Q6">
        <v>0</v>
      </c>
      <c r="R6">
        <v>2</v>
      </c>
      <c r="S6">
        <v>0</v>
      </c>
      <c r="T6">
        <v>0</v>
      </c>
      <c r="U6">
        <v>0</v>
      </c>
      <c r="V6">
        <v>0</v>
      </c>
      <c r="W6">
        <v>2</v>
      </c>
      <c r="X6">
        <v>6</v>
      </c>
      <c r="Y6">
        <v>0.33</v>
      </c>
      <c r="Z6">
        <v>2560</v>
      </c>
      <c r="AA6">
        <v>3</v>
      </c>
    </row>
    <row r="7" spans="1:27" ht="16.5" customHeight="1" x14ac:dyDescent="0.2">
      <c r="A7" t="s">
        <v>27</v>
      </c>
      <c r="B7" t="s">
        <v>48</v>
      </c>
      <c r="C7" s="1" t="s">
        <v>275</v>
      </c>
      <c r="D7" t="s">
        <v>276</v>
      </c>
      <c r="E7" t="s">
        <v>66</v>
      </c>
      <c r="F7" t="s">
        <v>67</v>
      </c>
      <c r="G7">
        <v>2101</v>
      </c>
      <c r="H7" s="2" t="str">
        <f t="shared" si="4"/>
        <v>3</v>
      </c>
      <c r="I7" s="2" t="str">
        <f t="shared" si="5"/>
        <v>3</v>
      </c>
      <c r="J7" s="2" t="str">
        <f t="shared" si="6"/>
        <v>0</v>
      </c>
      <c r="K7" s="2" t="str">
        <f t="shared" si="7"/>
        <v>6</v>
      </c>
      <c r="L7" t="s">
        <v>31</v>
      </c>
      <c r="M7" t="s">
        <v>84</v>
      </c>
      <c r="N7">
        <v>0</v>
      </c>
      <c r="O7">
        <v>0</v>
      </c>
      <c r="P7">
        <v>5</v>
      </c>
      <c r="Q7">
        <v>0</v>
      </c>
      <c r="R7">
        <v>27</v>
      </c>
      <c r="S7">
        <v>0</v>
      </c>
      <c r="T7">
        <v>0</v>
      </c>
      <c r="U7">
        <v>0</v>
      </c>
      <c r="V7">
        <v>7</v>
      </c>
      <c r="W7">
        <v>39</v>
      </c>
      <c r="X7">
        <v>117</v>
      </c>
      <c r="Y7">
        <v>6.5</v>
      </c>
      <c r="Z7">
        <v>2560</v>
      </c>
      <c r="AA7">
        <v>3</v>
      </c>
    </row>
    <row r="8" spans="1:27" ht="16.5" customHeight="1" x14ac:dyDescent="0.2">
      <c r="A8" t="s">
        <v>27</v>
      </c>
      <c r="B8" t="s">
        <v>48</v>
      </c>
      <c r="C8" s="1" t="s">
        <v>275</v>
      </c>
      <c r="D8" t="s">
        <v>276</v>
      </c>
      <c r="E8" t="s">
        <v>66</v>
      </c>
      <c r="F8" t="s">
        <v>67</v>
      </c>
      <c r="G8">
        <v>2102</v>
      </c>
      <c r="H8" s="2" t="str">
        <f t="shared" si="4"/>
        <v>3</v>
      </c>
      <c r="I8" s="2" t="str">
        <f t="shared" si="5"/>
        <v>3</v>
      </c>
      <c r="J8" s="2" t="str">
        <f t="shared" si="6"/>
        <v>0</v>
      </c>
      <c r="K8" s="2" t="str">
        <f t="shared" si="7"/>
        <v>6</v>
      </c>
      <c r="L8" t="s">
        <v>31</v>
      </c>
      <c r="M8" t="s">
        <v>84</v>
      </c>
      <c r="N8">
        <v>0</v>
      </c>
      <c r="O8">
        <v>0</v>
      </c>
      <c r="P8">
        <v>13</v>
      </c>
      <c r="Q8">
        <v>0</v>
      </c>
      <c r="R8">
        <v>4</v>
      </c>
      <c r="S8">
        <v>3</v>
      </c>
      <c r="T8">
        <v>0</v>
      </c>
      <c r="U8">
        <v>0</v>
      </c>
      <c r="V8">
        <v>17</v>
      </c>
      <c r="W8">
        <v>37</v>
      </c>
      <c r="X8">
        <v>111</v>
      </c>
      <c r="Y8">
        <v>6.17</v>
      </c>
      <c r="Z8">
        <v>2560</v>
      </c>
      <c r="AA8">
        <v>3</v>
      </c>
    </row>
    <row r="9" spans="1:27" ht="16.5" customHeight="1" x14ac:dyDescent="0.2">
      <c r="A9" t="s">
        <v>27</v>
      </c>
      <c r="B9" t="s">
        <v>48</v>
      </c>
      <c r="C9" s="1" t="s">
        <v>289</v>
      </c>
      <c r="D9" t="s">
        <v>290</v>
      </c>
      <c r="E9" t="s">
        <v>66</v>
      </c>
      <c r="F9" t="s">
        <v>116</v>
      </c>
      <c r="G9">
        <v>2101</v>
      </c>
      <c r="H9" s="2" t="str">
        <f t="shared" si="4"/>
        <v>3</v>
      </c>
      <c r="I9" s="2" t="str">
        <f t="shared" si="5"/>
        <v>3</v>
      </c>
      <c r="J9" s="2" t="str">
        <f t="shared" si="6"/>
        <v>0</v>
      </c>
      <c r="K9" s="2" t="str">
        <f t="shared" si="7"/>
        <v>6</v>
      </c>
      <c r="L9" t="s">
        <v>31</v>
      </c>
      <c r="M9" t="s">
        <v>68</v>
      </c>
      <c r="N9">
        <v>0</v>
      </c>
      <c r="O9">
        <v>0</v>
      </c>
      <c r="P9">
        <v>24</v>
      </c>
      <c r="Q9">
        <v>0</v>
      </c>
      <c r="R9">
        <v>32</v>
      </c>
      <c r="S9">
        <v>0</v>
      </c>
      <c r="T9">
        <v>0</v>
      </c>
      <c r="U9">
        <v>0</v>
      </c>
      <c r="V9">
        <v>2</v>
      </c>
      <c r="W9">
        <v>58</v>
      </c>
      <c r="X9">
        <v>174</v>
      </c>
      <c r="Y9">
        <v>9.67</v>
      </c>
      <c r="Z9">
        <v>2560</v>
      </c>
      <c r="AA9">
        <v>3</v>
      </c>
    </row>
    <row r="10" spans="1:27" ht="16.5" customHeight="1" x14ac:dyDescent="0.2">
      <c r="A10" t="s">
        <v>27</v>
      </c>
      <c r="B10" t="s">
        <v>48</v>
      </c>
      <c r="C10" s="1" t="s">
        <v>289</v>
      </c>
      <c r="D10" t="s">
        <v>290</v>
      </c>
      <c r="E10" t="s">
        <v>66</v>
      </c>
      <c r="F10" t="s">
        <v>116</v>
      </c>
      <c r="G10">
        <v>2102</v>
      </c>
      <c r="H10" s="2" t="str">
        <f t="shared" si="4"/>
        <v>3</v>
      </c>
      <c r="I10" s="2" t="str">
        <f t="shared" si="5"/>
        <v>3</v>
      </c>
      <c r="J10" s="2" t="str">
        <f t="shared" si="6"/>
        <v>0</v>
      </c>
      <c r="K10" s="2" t="str">
        <f t="shared" si="7"/>
        <v>6</v>
      </c>
      <c r="L10" t="s">
        <v>31</v>
      </c>
      <c r="M10" t="s">
        <v>68</v>
      </c>
      <c r="N10">
        <v>0</v>
      </c>
      <c r="O10">
        <v>0</v>
      </c>
      <c r="P10">
        <v>18</v>
      </c>
      <c r="Q10">
        <v>0</v>
      </c>
      <c r="R10">
        <v>5</v>
      </c>
      <c r="S10">
        <v>9</v>
      </c>
      <c r="T10">
        <v>0</v>
      </c>
      <c r="U10">
        <v>0</v>
      </c>
      <c r="V10">
        <v>25</v>
      </c>
      <c r="W10">
        <v>58</v>
      </c>
      <c r="X10">
        <v>174</v>
      </c>
      <c r="Y10">
        <v>9.67</v>
      </c>
      <c r="Z10">
        <v>2560</v>
      </c>
      <c r="AA10">
        <v>3</v>
      </c>
    </row>
    <row r="11" spans="1:27" ht="16.5" customHeight="1" x14ac:dyDescent="0.2">
      <c r="A11" t="s">
        <v>27</v>
      </c>
      <c r="B11" t="s">
        <v>48</v>
      </c>
      <c r="C11" s="1" t="s">
        <v>377</v>
      </c>
      <c r="D11" t="s">
        <v>378</v>
      </c>
      <c r="E11" t="s">
        <v>66</v>
      </c>
      <c r="F11" t="s">
        <v>120</v>
      </c>
      <c r="G11">
        <v>2101</v>
      </c>
      <c r="H11" s="2" t="str">
        <f t="shared" si="4"/>
        <v>3</v>
      </c>
      <c r="I11" s="2" t="str">
        <f t="shared" si="5"/>
        <v>3</v>
      </c>
      <c r="J11" s="2" t="str">
        <f t="shared" si="6"/>
        <v>0</v>
      </c>
      <c r="K11" s="2" t="str">
        <f t="shared" si="7"/>
        <v>6</v>
      </c>
      <c r="L11" t="s">
        <v>31</v>
      </c>
      <c r="M11" t="s">
        <v>139</v>
      </c>
      <c r="N11">
        <v>0</v>
      </c>
      <c r="O11">
        <v>0</v>
      </c>
      <c r="P11">
        <v>22</v>
      </c>
      <c r="Q11">
        <v>0</v>
      </c>
      <c r="R11">
        <v>35</v>
      </c>
      <c r="S11">
        <v>0</v>
      </c>
      <c r="T11">
        <v>0</v>
      </c>
      <c r="U11">
        <v>0</v>
      </c>
      <c r="V11">
        <v>3</v>
      </c>
      <c r="W11">
        <v>60</v>
      </c>
      <c r="X11">
        <v>180</v>
      </c>
      <c r="Y11">
        <v>10</v>
      </c>
      <c r="Z11">
        <v>2560</v>
      </c>
      <c r="AA11">
        <v>3</v>
      </c>
    </row>
    <row r="12" spans="1:27" ht="16.5" customHeight="1" x14ac:dyDescent="0.2">
      <c r="A12" t="s">
        <v>27</v>
      </c>
      <c r="B12" t="s">
        <v>48</v>
      </c>
      <c r="C12" s="1" t="s">
        <v>377</v>
      </c>
      <c r="D12" t="s">
        <v>378</v>
      </c>
      <c r="E12" t="s">
        <v>66</v>
      </c>
      <c r="F12" t="s">
        <v>120</v>
      </c>
      <c r="G12">
        <v>2102</v>
      </c>
      <c r="H12" s="2" t="str">
        <f t="shared" si="4"/>
        <v>3</v>
      </c>
      <c r="I12" s="2" t="str">
        <f t="shared" si="5"/>
        <v>3</v>
      </c>
      <c r="J12" s="2" t="str">
        <f t="shared" si="6"/>
        <v>0</v>
      </c>
      <c r="K12" s="2" t="str">
        <f t="shared" si="7"/>
        <v>6</v>
      </c>
      <c r="L12" t="s">
        <v>31</v>
      </c>
      <c r="M12" t="s">
        <v>139</v>
      </c>
      <c r="N12">
        <v>0</v>
      </c>
      <c r="O12">
        <v>0</v>
      </c>
      <c r="P12">
        <v>17</v>
      </c>
      <c r="Q12">
        <v>0</v>
      </c>
      <c r="R12">
        <v>16</v>
      </c>
      <c r="S12">
        <v>2</v>
      </c>
      <c r="T12">
        <v>0</v>
      </c>
      <c r="U12">
        <v>0</v>
      </c>
      <c r="V12">
        <v>4</v>
      </c>
      <c r="W12">
        <v>39</v>
      </c>
      <c r="X12">
        <v>117</v>
      </c>
      <c r="Y12">
        <v>6.5</v>
      </c>
      <c r="Z12">
        <v>2560</v>
      </c>
      <c r="AA12">
        <v>3</v>
      </c>
    </row>
    <row r="13" spans="1:27" ht="16.5" customHeight="1" x14ac:dyDescent="0.2">
      <c r="A13" t="s">
        <v>27</v>
      </c>
      <c r="B13" t="s">
        <v>48</v>
      </c>
      <c r="C13" s="1" t="s">
        <v>361</v>
      </c>
      <c r="D13" t="s">
        <v>362</v>
      </c>
      <c r="E13" t="s">
        <v>66</v>
      </c>
      <c r="F13" t="s">
        <v>205</v>
      </c>
      <c r="G13">
        <v>2101</v>
      </c>
      <c r="H13" s="2" t="str">
        <f t="shared" si="4"/>
        <v>3</v>
      </c>
      <c r="I13" s="2" t="str">
        <f t="shared" si="5"/>
        <v>3</v>
      </c>
      <c r="J13" s="2" t="str">
        <f t="shared" si="6"/>
        <v>0</v>
      </c>
      <c r="K13" s="2" t="str">
        <f t="shared" si="7"/>
        <v>6</v>
      </c>
      <c r="L13" t="s">
        <v>31</v>
      </c>
      <c r="M13" t="s">
        <v>218</v>
      </c>
      <c r="N13">
        <v>0</v>
      </c>
      <c r="O13">
        <v>0</v>
      </c>
      <c r="P13">
        <v>15</v>
      </c>
      <c r="Q13">
        <v>0</v>
      </c>
      <c r="R13">
        <v>1</v>
      </c>
      <c r="S13">
        <v>1</v>
      </c>
      <c r="T13">
        <v>0</v>
      </c>
      <c r="U13">
        <v>0</v>
      </c>
      <c r="V13">
        <v>8</v>
      </c>
      <c r="W13">
        <v>25</v>
      </c>
      <c r="X13">
        <v>75</v>
      </c>
      <c r="Y13">
        <v>4.17</v>
      </c>
      <c r="Z13">
        <v>2560</v>
      </c>
      <c r="AA13">
        <v>3</v>
      </c>
    </row>
    <row r="14" spans="1:27" ht="16.5" customHeight="1" x14ac:dyDescent="0.2">
      <c r="C14" s="1"/>
      <c r="H14" s="2"/>
      <c r="I14" s="2"/>
      <c r="J14" s="2"/>
      <c r="K14" s="2"/>
    </row>
    <row r="15" spans="1:27" ht="16.5" customHeight="1" x14ac:dyDescent="0.2">
      <c r="A15" t="s">
        <v>233</v>
      </c>
      <c r="B15" t="s">
        <v>48</v>
      </c>
      <c r="C15" s="1" t="s">
        <v>379</v>
      </c>
      <c r="D15" t="s">
        <v>380</v>
      </c>
      <c r="E15" t="s">
        <v>66</v>
      </c>
      <c r="F15" t="s">
        <v>235</v>
      </c>
      <c r="G15">
        <v>2501</v>
      </c>
      <c r="H15" s="2" t="str">
        <f t="shared" ref="H15" si="8">LEFT(L15,1)</f>
        <v>3</v>
      </c>
      <c r="I15" s="2" t="str">
        <f t="shared" ref="I15" si="9">MID(L15,4,1)</f>
        <v>2</v>
      </c>
      <c r="J15" s="2" t="str">
        <f t="shared" ref="J15" si="10">MID(L15,6,1)</f>
        <v>3</v>
      </c>
      <c r="K15" s="2" t="str">
        <f t="shared" ref="K15" si="11">MID(L15,8,1)</f>
        <v>4</v>
      </c>
      <c r="L15" t="s">
        <v>53</v>
      </c>
      <c r="M15" t="s">
        <v>131</v>
      </c>
      <c r="N15">
        <v>0</v>
      </c>
      <c r="O15">
        <v>0</v>
      </c>
      <c r="P15">
        <v>0</v>
      </c>
      <c r="Q15">
        <v>0</v>
      </c>
      <c r="R15">
        <v>3</v>
      </c>
      <c r="S15">
        <v>0</v>
      </c>
      <c r="T15">
        <v>0</v>
      </c>
      <c r="U15">
        <v>0</v>
      </c>
      <c r="V15">
        <v>0</v>
      </c>
      <c r="W15">
        <v>3</v>
      </c>
      <c r="X15">
        <v>9</v>
      </c>
      <c r="Y15">
        <v>0.75</v>
      </c>
      <c r="Z15">
        <v>2560</v>
      </c>
      <c r="AA1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ภาคเรียนที่_1_2560</vt:lpstr>
      <vt:lpstr>ภาคเรียนที่_2_2560</vt:lpstr>
      <vt:lpstr>ภาคฤดูร้อน_2560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2018-11-05T09:16:20Z</dcterms:created>
  <dcterms:modified xsi:type="dcterms:W3CDTF">2018-11-06T07:51:11Z</dcterms:modified>
</cp:coreProperties>
</file>