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2" r:id="rId1"/>
    <sheet name="ภาคเรียนที่_2_2560" sheetId="1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" l="1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2" i="3"/>
  <c r="J2" i="3"/>
  <c r="I2" i="3"/>
  <c r="H2" i="3"/>
  <c r="K22" i="1" l="1"/>
  <c r="J22" i="1"/>
  <c r="I22" i="1"/>
  <c r="H22" i="1"/>
  <c r="K21" i="1"/>
  <c r="J21" i="1"/>
  <c r="I21" i="1"/>
  <c r="H21" i="1"/>
  <c r="K20" i="1"/>
  <c r="J20" i="1"/>
  <c r="I20" i="1"/>
  <c r="H20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8" i="1"/>
  <c r="J468" i="1"/>
  <c r="I468" i="1"/>
  <c r="H468" i="1"/>
  <c r="K467" i="1"/>
  <c r="J467" i="1"/>
  <c r="I467" i="1"/>
  <c r="H467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18" i="1"/>
  <c r="J18" i="1"/>
  <c r="I18" i="1"/>
  <c r="H18" i="1"/>
  <c r="K17" i="1"/>
  <c r="J17" i="1"/>
  <c r="I17" i="1"/>
  <c r="H17" i="1"/>
  <c r="K16" i="1"/>
  <c r="J16" i="1"/>
  <c r="I16" i="1"/>
  <c r="H16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  <c r="K19" i="2" l="1"/>
  <c r="J19" i="2"/>
  <c r="I19" i="2"/>
  <c r="H19" i="2"/>
  <c r="K535" i="2"/>
  <c r="J535" i="2"/>
  <c r="I535" i="2"/>
  <c r="H535" i="2"/>
  <c r="K534" i="2"/>
  <c r="J534" i="2"/>
  <c r="I534" i="2"/>
  <c r="H534" i="2"/>
  <c r="K533" i="2"/>
  <c r="J533" i="2"/>
  <c r="I533" i="2"/>
  <c r="H533" i="2"/>
  <c r="K532" i="2"/>
  <c r="J532" i="2"/>
  <c r="I532" i="2"/>
  <c r="H532" i="2"/>
  <c r="K531" i="2"/>
  <c r="J531" i="2"/>
  <c r="I531" i="2"/>
  <c r="H531" i="2"/>
  <c r="K530" i="2"/>
  <c r="J530" i="2"/>
  <c r="I530" i="2"/>
  <c r="H530" i="2"/>
  <c r="K529" i="2"/>
  <c r="J529" i="2"/>
  <c r="I529" i="2"/>
  <c r="H529" i="2"/>
  <c r="K528" i="2"/>
  <c r="J528" i="2"/>
  <c r="I528" i="2"/>
  <c r="H528" i="2"/>
  <c r="K527" i="2"/>
  <c r="J527" i="2"/>
  <c r="I527" i="2"/>
  <c r="H527" i="2"/>
  <c r="K526" i="2"/>
  <c r="J526" i="2"/>
  <c r="I526" i="2"/>
  <c r="H526" i="2"/>
  <c r="K525" i="2"/>
  <c r="J525" i="2"/>
  <c r="I525" i="2"/>
  <c r="H525" i="2"/>
  <c r="K524" i="2"/>
  <c r="J524" i="2"/>
  <c r="I524" i="2"/>
  <c r="H524" i="2"/>
  <c r="K523" i="2"/>
  <c r="J523" i="2"/>
  <c r="I523" i="2"/>
  <c r="H523" i="2"/>
  <c r="K522" i="2"/>
  <c r="J522" i="2"/>
  <c r="I522" i="2"/>
  <c r="H522" i="2"/>
  <c r="K520" i="2"/>
  <c r="J520" i="2"/>
  <c r="I520" i="2"/>
  <c r="H520" i="2"/>
  <c r="K519" i="2"/>
  <c r="J519" i="2"/>
  <c r="I519" i="2"/>
  <c r="H519" i="2"/>
  <c r="K518" i="2"/>
  <c r="J518" i="2"/>
  <c r="I518" i="2"/>
  <c r="H518" i="2"/>
  <c r="K517" i="2"/>
  <c r="J517" i="2"/>
  <c r="I517" i="2"/>
  <c r="H517" i="2"/>
  <c r="K516" i="2"/>
  <c r="J516" i="2"/>
  <c r="I516" i="2"/>
  <c r="H516" i="2"/>
  <c r="K515" i="2"/>
  <c r="J515" i="2"/>
  <c r="I515" i="2"/>
  <c r="H515" i="2"/>
  <c r="K514" i="2"/>
  <c r="J514" i="2"/>
  <c r="I514" i="2"/>
  <c r="H514" i="2"/>
  <c r="K513" i="2"/>
  <c r="J513" i="2"/>
  <c r="I513" i="2"/>
  <c r="H513" i="2"/>
  <c r="K512" i="2"/>
  <c r="J512" i="2"/>
  <c r="I512" i="2"/>
  <c r="H512" i="2"/>
  <c r="K511" i="2"/>
  <c r="J511" i="2"/>
  <c r="I511" i="2"/>
  <c r="H511" i="2"/>
  <c r="K510" i="2"/>
  <c r="J510" i="2"/>
  <c r="I510" i="2"/>
  <c r="H510" i="2"/>
  <c r="K509" i="2"/>
  <c r="J509" i="2"/>
  <c r="I509" i="2"/>
  <c r="H509" i="2"/>
  <c r="K508" i="2"/>
  <c r="J508" i="2"/>
  <c r="I508" i="2"/>
  <c r="H508" i="2"/>
  <c r="K507" i="2"/>
  <c r="J507" i="2"/>
  <c r="I507" i="2"/>
  <c r="H507" i="2"/>
  <c r="K506" i="2"/>
  <c r="J506" i="2"/>
  <c r="I506" i="2"/>
  <c r="H506" i="2"/>
  <c r="K505" i="2"/>
  <c r="J505" i="2"/>
  <c r="I505" i="2"/>
  <c r="H505" i="2"/>
  <c r="K504" i="2"/>
  <c r="J504" i="2"/>
  <c r="I504" i="2"/>
  <c r="H504" i="2"/>
  <c r="K503" i="2"/>
  <c r="J503" i="2"/>
  <c r="I503" i="2"/>
  <c r="H503" i="2"/>
  <c r="K502" i="2"/>
  <c r="J502" i="2"/>
  <c r="I502" i="2"/>
  <c r="H502" i="2"/>
  <c r="K501" i="2"/>
  <c r="J501" i="2"/>
  <c r="I501" i="2"/>
  <c r="H501" i="2"/>
  <c r="K500" i="2"/>
  <c r="J500" i="2"/>
  <c r="I500" i="2"/>
  <c r="H500" i="2"/>
  <c r="K499" i="2"/>
  <c r="J499" i="2"/>
  <c r="I499" i="2"/>
  <c r="H499" i="2"/>
  <c r="K497" i="2"/>
  <c r="J497" i="2"/>
  <c r="I497" i="2"/>
  <c r="H497" i="2"/>
  <c r="K496" i="2"/>
  <c r="J496" i="2"/>
  <c r="I496" i="2"/>
  <c r="H496" i="2"/>
  <c r="K495" i="2"/>
  <c r="J495" i="2"/>
  <c r="I495" i="2"/>
  <c r="H495" i="2"/>
  <c r="K494" i="2"/>
  <c r="J494" i="2"/>
  <c r="I494" i="2"/>
  <c r="H494" i="2"/>
  <c r="K493" i="2"/>
  <c r="J493" i="2"/>
  <c r="I493" i="2"/>
  <c r="H493" i="2"/>
  <c r="K492" i="2"/>
  <c r="J492" i="2"/>
  <c r="I492" i="2"/>
  <c r="H492" i="2"/>
  <c r="K491" i="2"/>
  <c r="J491" i="2"/>
  <c r="I491" i="2"/>
  <c r="H491" i="2"/>
  <c r="K490" i="2"/>
  <c r="J490" i="2"/>
  <c r="I490" i="2"/>
  <c r="H490" i="2"/>
  <c r="K489" i="2"/>
  <c r="J489" i="2"/>
  <c r="I489" i="2"/>
  <c r="H489" i="2"/>
  <c r="K488" i="2"/>
  <c r="J488" i="2"/>
  <c r="I488" i="2"/>
  <c r="H488" i="2"/>
  <c r="K487" i="2"/>
  <c r="J487" i="2"/>
  <c r="I487" i="2"/>
  <c r="H487" i="2"/>
  <c r="K486" i="2"/>
  <c r="J486" i="2"/>
  <c r="I486" i="2"/>
  <c r="H486" i="2"/>
  <c r="K485" i="2"/>
  <c r="J485" i="2"/>
  <c r="I485" i="2"/>
  <c r="H485" i="2"/>
  <c r="K484" i="2"/>
  <c r="J484" i="2"/>
  <c r="I484" i="2"/>
  <c r="H484" i="2"/>
  <c r="K483" i="2"/>
  <c r="J483" i="2"/>
  <c r="I483" i="2"/>
  <c r="H483" i="2"/>
  <c r="K482" i="2"/>
  <c r="J482" i="2"/>
  <c r="I482" i="2"/>
  <c r="H482" i="2"/>
  <c r="K481" i="2"/>
  <c r="J481" i="2"/>
  <c r="I481" i="2"/>
  <c r="H481" i="2"/>
  <c r="K480" i="2"/>
  <c r="J480" i="2"/>
  <c r="I480" i="2"/>
  <c r="H480" i="2"/>
  <c r="K479" i="2"/>
  <c r="J479" i="2"/>
  <c r="I479" i="2"/>
  <c r="H479" i="2"/>
  <c r="K478" i="2"/>
  <c r="J478" i="2"/>
  <c r="I478" i="2"/>
  <c r="H478" i="2"/>
  <c r="K477" i="2"/>
  <c r="J477" i="2"/>
  <c r="I477" i="2"/>
  <c r="H477" i="2"/>
  <c r="K476" i="2"/>
  <c r="J476" i="2"/>
  <c r="I476" i="2"/>
  <c r="H476" i="2"/>
  <c r="K475" i="2"/>
  <c r="J475" i="2"/>
  <c r="I475" i="2"/>
  <c r="H475" i="2"/>
  <c r="K474" i="2"/>
  <c r="J474" i="2"/>
  <c r="I474" i="2"/>
  <c r="H474" i="2"/>
  <c r="K473" i="2"/>
  <c r="J473" i="2"/>
  <c r="I473" i="2"/>
  <c r="H473" i="2"/>
  <c r="K472" i="2"/>
  <c r="J472" i="2"/>
  <c r="I472" i="2"/>
  <c r="H472" i="2"/>
  <c r="K471" i="2"/>
  <c r="J471" i="2"/>
  <c r="I471" i="2"/>
  <c r="H471" i="2"/>
  <c r="K470" i="2"/>
  <c r="J470" i="2"/>
  <c r="I470" i="2"/>
  <c r="H470" i="2"/>
  <c r="K469" i="2"/>
  <c r="J469" i="2"/>
  <c r="I469" i="2"/>
  <c r="H469" i="2"/>
  <c r="K468" i="2"/>
  <c r="J468" i="2"/>
  <c r="I468" i="2"/>
  <c r="H468" i="2"/>
  <c r="K467" i="2"/>
  <c r="J467" i="2"/>
  <c r="I467" i="2"/>
  <c r="H467" i="2"/>
  <c r="K466" i="2"/>
  <c r="J466" i="2"/>
  <c r="I466" i="2"/>
  <c r="H466" i="2"/>
  <c r="K465" i="2"/>
  <c r="J465" i="2"/>
  <c r="I465" i="2"/>
  <c r="H465" i="2"/>
  <c r="K464" i="2"/>
  <c r="J464" i="2"/>
  <c r="I464" i="2"/>
  <c r="H464" i="2"/>
  <c r="K463" i="2"/>
  <c r="J463" i="2"/>
  <c r="I463" i="2"/>
  <c r="H463" i="2"/>
  <c r="K462" i="2"/>
  <c r="J462" i="2"/>
  <c r="I462" i="2"/>
  <c r="H462" i="2"/>
  <c r="K461" i="2"/>
  <c r="J461" i="2"/>
  <c r="I461" i="2"/>
  <c r="H461" i="2"/>
  <c r="K460" i="2"/>
  <c r="J460" i="2"/>
  <c r="I460" i="2"/>
  <c r="H460" i="2"/>
  <c r="K459" i="2"/>
  <c r="J459" i="2"/>
  <c r="I459" i="2"/>
  <c r="H459" i="2"/>
  <c r="K458" i="2"/>
  <c r="J458" i="2"/>
  <c r="I458" i="2"/>
  <c r="H458" i="2"/>
  <c r="K457" i="2"/>
  <c r="J457" i="2"/>
  <c r="I457" i="2"/>
  <c r="H457" i="2"/>
  <c r="K456" i="2"/>
  <c r="J456" i="2"/>
  <c r="I456" i="2"/>
  <c r="H456" i="2"/>
  <c r="K454" i="2"/>
  <c r="J454" i="2"/>
  <c r="I454" i="2"/>
  <c r="H454" i="2"/>
  <c r="K453" i="2"/>
  <c r="J453" i="2"/>
  <c r="I453" i="2"/>
  <c r="H453" i="2"/>
  <c r="K451" i="2"/>
  <c r="J451" i="2"/>
  <c r="I451" i="2"/>
  <c r="H451" i="2"/>
  <c r="K450" i="2"/>
  <c r="J450" i="2"/>
  <c r="I450" i="2"/>
  <c r="H450" i="2"/>
  <c r="K449" i="2"/>
  <c r="J449" i="2"/>
  <c r="I449" i="2"/>
  <c r="H449" i="2"/>
  <c r="K448" i="2"/>
  <c r="J448" i="2"/>
  <c r="I448" i="2"/>
  <c r="H448" i="2"/>
  <c r="K447" i="2"/>
  <c r="J447" i="2"/>
  <c r="I447" i="2"/>
  <c r="H447" i="2"/>
  <c r="K446" i="2"/>
  <c r="J446" i="2"/>
  <c r="I446" i="2"/>
  <c r="H446" i="2"/>
  <c r="K445" i="2"/>
  <c r="J445" i="2"/>
  <c r="I445" i="2"/>
  <c r="H445" i="2"/>
  <c r="K444" i="2"/>
  <c r="J444" i="2"/>
  <c r="I444" i="2"/>
  <c r="H444" i="2"/>
  <c r="K443" i="2"/>
  <c r="J443" i="2"/>
  <c r="I443" i="2"/>
  <c r="H443" i="2"/>
  <c r="K442" i="2"/>
  <c r="J442" i="2"/>
  <c r="I442" i="2"/>
  <c r="H442" i="2"/>
  <c r="K441" i="2"/>
  <c r="J441" i="2"/>
  <c r="I441" i="2"/>
  <c r="H441" i="2"/>
  <c r="K440" i="2"/>
  <c r="J440" i="2"/>
  <c r="I440" i="2"/>
  <c r="H440" i="2"/>
  <c r="K439" i="2"/>
  <c r="J439" i="2"/>
  <c r="I439" i="2"/>
  <c r="H439" i="2"/>
  <c r="K438" i="2"/>
  <c r="J438" i="2"/>
  <c r="I438" i="2"/>
  <c r="H438" i="2"/>
  <c r="K437" i="2"/>
  <c r="J437" i="2"/>
  <c r="I437" i="2"/>
  <c r="H437" i="2"/>
  <c r="K436" i="2"/>
  <c r="J436" i="2"/>
  <c r="I436" i="2"/>
  <c r="H436" i="2"/>
  <c r="K435" i="2"/>
  <c r="J435" i="2"/>
  <c r="I435" i="2"/>
  <c r="H435" i="2"/>
  <c r="K434" i="2"/>
  <c r="J434" i="2"/>
  <c r="I434" i="2"/>
  <c r="H434" i="2"/>
  <c r="K433" i="2"/>
  <c r="J433" i="2"/>
  <c r="I433" i="2"/>
  <c r="H433" i="2"/>
  <c r="K432" i="2"/>
  <c r="J432" i="2"/>
  <c r="I432" i="2"/>
  <c r="H432" i="2"/>
  <c r="K431" i="2"/>
  <c r="J431" i="2"/>
  <c r="I431" i="2"/>
  <c r="H431" i="2"/>
  <c r="K430" i="2"/>
  <c r="J430" i="2"/>
  <c r="I430" i="2"/>
  <c r="H430" i="2"/>
  <c r="K429" i="2"/>
  <c r="J429" i="2"/>
  <c r="I429" i="2"/>
  <c r="H429" i="2"/>
  <c r="K428" i="2"/>
  <c r="J428" i="2"/>
  <c r="I428" i="2"/>
  <c r="H428" i="2"/>
  <c r="K427" i="2"/>
  <c r="J427" i="2"/>
  <c r="I427" i="2"/>
  <c r="H427" i="2"/>
  <c r="K426" i="2"/>
  <c r="J426" i="2"/>
  <c r="I426" i="2"/>
  <c r="H426" i="2"/>
  <c r="K425" i="2"/>
  <c r="J425" i="2"/>
  <c r="I425" i="2"/>
  <c r="H425" i="2"/>
  <c r="K424" i="2"/>
  <c r="J424" i="2"/>
  <c r="I424" i="2"/>
  <c r="H424" i="2"/>
  <c r="K423" i="2"/>
  <c r="J423" i="2"/>
  <c r="I423" i="2"/>
  <c r="H423" i="2"/>
  <c r="K422" i="2"/>
  <c r="J422" i="2"/>
  <c r="I422" i="2"/>
  <c r="H422" i="2"/>
  <c r="K421" i="2"/>
  <c r="J421" i="2"/>
  <c r="I421" i="2"/>
  <c r="H421" i="2"/>
  <c r="K420" i="2"/>
  <c r="J420" i="2"/>
  <c r="I420" i="2"/>
  <c r="H420" i="2"/>
  <c r="K419" i="2"/>
  <c r="J419" i="2"/>
  <c r="I419" i="2"/>
  <c r="H419" i="2"/>
  <c r="K418" i="2"/>
  <c r="J418" i="2"/>
  <c r="I418" i="2"/>
  <c r="H418" i="2"/>
  <c r="K417" i="2"/>
  <c r="J417" i="2"/>
  <c r="I417" i="2"/>
  <c r="H417" i="2"/>
  <c r="K416" i="2"/>
  <c r="J416" i="2"/>
  <c r="I416" i="2"/>
  <c r="H416" i="2"/>
  <c r="K415" i="2"/>
  <c r="J415" i="2"/>
  <c r="I415" i="2"/>
  <c r="H415" i="2"/>
  <c r="K414" i="2"/>
  <c r="J414" i="2"/>
  <c r="I414" i="2"/>
  <c r="H414" i="2"/>
  <c r="K413" i="2"/>
  <c r="J413" i="2"/>
  <c r="I413" i="2"/>
  <c r="H413" i="2"/>
  <c r="K412" i="2"/>
  <c r="J412" i="2"/>
  <c r="I412" i="2"/>
  <c r="H412" i="2"/>
  <c r="K411" i="2"/>
  <c r="J411" i="2"/>
  <c r="I411" i="2"/>
  <c r="H411" i="2"/>
  <c r="K410" i="2"/>
  <c r="J410" i="2"/>
  <c r="I410" i="2"/>
  <c r="H410" i="2"/>
  <c r="K409" i="2"/>
  <c r="J409" i="2"/>
  <c r="I409" i="2"/>
  <c r="H409" i="2"/>
  <c r="K408" i="2"/>
  <c r="J408" i="2"/>
  <c r="I408" i="2"/>
  <c r="H408" i="2"/>
  <c r="K407" i="2"/>
  <c r="J407" i="2"/>
  <c r="I407" i="2"/>
  <c r="H407" i="2"/>
  <c r="K406" i="2"/>
  <c r="J406" i="2"/>
  <c r="I406" i="2"/>
  <c r="H406" i="2"/>
  <c r="K405" i="2"/>
  <c r="J405" i="2"/>
  <c r="I405" i="2"/>
  <c r="H405" i="2"/>
  <c r="K404" i="2"/>
  <c r="J404" i="2"/>
  <c r="I404" i="2"/>
  <c r="H404" i="2"/>
  <c r="K403" i="2"/>
  <c r="J403" i="2"/>
  <c r="I403" i="2"/>
  <c r="H403" i="2"/>
  <c r="K402" i="2"/>
  <c r="J402" i="2"/>
  <c r="I402" i="2"/>
  <c r="H402" i="2"/>
  <c r="K401" i="2"/>
  <c r="J401" i="2"/>
  <c r="I401" i="2"/>
  <c r="H401" i="2"/>
  <c r="K400" i="2"/>
  <c r="J400" i="2"/>
  <c r="I400" i="2"/>
  <c r="H400" i="2"/>
  <c r="K399" i="2"/>
  <c r="J399" i="2"/>
  <c r="I399" i="2"/>
  <c r="H399" i="2"/>
  <c r="K398" i="2"/>
  <c r="J398" i="2"/>
  <c r="I398" i="2"/>
  <c r="H398" i="2"/>
  <c r="K397" i="2"/>
  <c r="J397" i="2"/>
  <c r="I397" i="2"/>
  <c r="H397" i="2"/>
  <c r="K396" i="2"/>
  <c r="J396" i="2"/>
  <c r="I396" i="2"/>
  <c r="H396" i="2"/>
  <c r="K395" i="2"/>
  <c r="J395" i="2"/>
  <c r="I395" i="2"/>
  <c r="H395" i="2"/>
  <c r="K394" i="2"/>
  <c r="J394" i="2"/>
  <c r="I394" i="2"/>
  <c r="H394" i="2"/>
  <c r="K393" i="2"/>
  <c r="J393" i="2"/>
  <c r="I393" i="2"/>
  <c r="H393" i="2"/>
  <c r="K392" i="2"/>
  <c r="J392" i="2"/>
  <c r="I392" i="2"/>
  <c r="H392" i="2"/>
  <c r="K391" i="2"/>
  <c r="J391" i="2"/>
  <c r="I391" i="2"/>
  <c r="H391" i="2"/>
  <c r="K390" i="2"/>
  <c r="J390" i="2"/>
  <c r="I390" i="2"/>
  <c r="H390" i="2"/>
  <c r="K389" i="2"/>
  <c r="J389" i="2"/>
  <c r="I389" i="2"/>
  <c r="H389" i="2"/>
  <c r="K388" i="2"/>
  <c r="J388" i="2"/>
  <c r="I388" i="2"/>
  <c r="H388" i="2"/>
  <c r="K387" i="2"/>
  <c r="J387" i="2"/>
  <c r="I387" i="2"/>
  <c r="H387" i="2"/>
  <c r="K386" i="2"/>
  <c r="J386" i="2"/>
  <c r="I386" i="2"/>
  <c r="H386" i="2"/>
  <c r="K385" i="2"/>
  <c r="J385" i="2"/>
  <c r="I385" i="2"/>
  <c r="H385" i="2"/>
  <c r="K384" i="2"/>
  <c r="J384" i="2"/>
  <c r="I384" i="2"/>
  <c r="H384" i="2"/>
  <c r="K383" i="2"/>
  <c r="J383" i="2"/>
  <c r="I383" i="2"/>
  <c r="H383" i="2"/>
  <c r="K382" i="2"/>
  <c r="J382" i="2"/>
  <c r="I382" i="2"/>
  <c r="H382" i="2"/>
  <c r="K381" i="2"/>
  <c r="J381" i="2"/>
  <c r="I381" i="2"/>
  <c r="H381" i="2"/>
  <c r="K380" i="2"/>
  <c r="J380" i="2"/>
  <c r="I380" i="2"/>
  <c r="H380" i="2"/>
  <c r="K379" i="2"/>
  <c r="J379" i="2"/>
  <c r="I379" i="2"/>
  <c r="H379" i="2"/>
  <c r="K378" i="2"/>
  <c r="J378" i="2"/>
  <c r="I378" i="2"/>
  <c r="H378" i="2"/>
  <c r="K377" i="2"/>
  <c r="J377" i="2"/>
  <c r="I377" i="2"/>
  <c r="H377" i="2"/>
  <c r="K376" i="2"/>
  <c r="J376" i="2"/>
  <c r="I376" i="2"/>
  <c r="H376" i="2"/>
  <c r="K375" i="2"/>
  <c r="J375" i="2"/>
  <c r="I375" i="2"/>
  <c r="H375" i="2"/>
  <c r="K374" i="2"/>
  <c r="J374" i="2"/>
  <c r="I374" i="2"/>
  <c r="H374" i="2"/>
  <c r="K373" i="2"/>
  <c r="J373" i="2"/>
  <c r="I373" i="2"/>
  <c r="H373" i="2"/>
  <c r="K372" i="2"/>
  <c r="J372" i="2"/>
  <c r="I372" i="2"/>
  <c r="H372" i="2"/>
  <c r="K371" i="2"/>
  <c r="J371" i="2"/>
  <c r="I371" i="2"/>
  <c r="H371" i="2"/>
  <c r="K370" i="2"/>
  <c r="J370" i="2"/>
  <c r="I370" i="2"/>
  <c r="H370" i="2"/>
  <c r="K369" i="2"/>
  <c r="J369" i="2"/>
  <c r="I369" i="2"/>
  <c r="H369" i="2"/>
  <c r="K368" i="2"/>
  <c r="J368" i="2"/>
  <c r="I368" i="2"/>
  <c r="H368" i="2"/>
  <c r="K367" i="2"/>
  <c r="J367" i="2"/>
  <c r="I367" i="2"/>
  <c r="H367" i="2"/>
  <c r="K366" i="2"/>
  <c r="J366" i="2"/>
  <c r="I366" i="2"/>
  <c r="H366" i="2"/>
  <c r="K365" i="2"/>
  <c r="J365" i="2"/>
  <c r="I365" i="2"/>
  <c r="H365" i="2"/>
  <c r="K364" i="2"/>
  <c r="J364" i="2"/>
  <c r="I364" i="2"/>
  <c r="H364" i="2"/>
  <c r="K363" i="2"/>
  <c r="J363" i="2"/>
  <c r="I363" i="2"/>
  <c r="H363" i="2"/>
  <c r="K362" i="2"/>
  <c r="J362" i="2"/>
  <c r="I362" i="2"/>
  <c r="H362" i="2"/>
  <c r="K361" i="2"/>
  <c r="J361" i="2"/>
  <c r="I361" i="2"/>
  <c r="H361" i="2"/>
  <c r="K360" i="2"/>
  <c r="J360" i="2"/>
  <c r="I360" i="2"/>
  <c r="H360" i="2"/>
  <c r="K359" i="2"/>
  <c r="J359" i="2"/>
  <c r="I359" i="2"/>
  <c r="H359" i="2"/>
  <c r="K358" i="2"/>
  <c r="J358" i="2"/>
  <c r="I358" i="2"/>
  <c r="H358" i="2"/>
  <c r="K357" i="2"/>
  <c r="J357" i="2"/>
  <c r="I357" i="2"/>
  <c r="H357" i="2"/>
  <c r="K356" i="2"/>
  <c r="J356" i="2"/>
  <c r="I356" i="2"/>
  <c r="H356" i="2"/>
  <c r="K355" i="2"/>
  <c r="J355" i="2"/>
  <c r="I355" i="2"/>
  <c r="H355" i="2"/>
  <c r="K354" i="2"/>
  <c r="J354" i="2"/>
  <c r="I354" i="2"/>
  <c r="H354" i="2"/>
  <c r="K353" i="2"/>
  <c r="J353" i="2"/>
  <c r="I353" i="2"/>
  <c r="H353" i="2"/>
  <c r="K352" i="2"/>
  <c r="J352" i="2"/>
  <c r="I352" i="2"/>
  <c r="H352" i="2"/>
  <c r="K351" i="2"/>
  <c r="J351" i="2"/>
  <c r="I351" i="2"/>
  <c r="H351" i="2"/>
  <c r="K350" i="2"/>
  <c r="J350" i="2"/>
  <c r="I350" i="2"/>
  <c r="H350" i="2"/>
  <c r="K349" i="2"/>
  <c r="J349" i="2"/>
  <c r="I349" i="2"/>
  <c r="H349" i="2"/>
  <c r="K348" i="2"/>
  <c r="J348" i="2"/>
  <c r="I348" i="2"/>
  <c r="H348" i="2"/>
  <c r="K347" i="2"/>
  <c r="J347" i="2"/>
  <c r="I347" i="2"/>
  <c r="H347" i="2"/>
  <c r="K346" i="2"/>
  <c r="J346" i="2"/>
  <c r="I346" i="2"/>
  <c r="H346" i="2"/>
  <c r="K345" i="2"/>
  <c r="J345" i="2"/>
  <c r="I345" i="2"/>
  <c r="H345" i="2"/>
  <c r="K344" i="2"/>
  <c r="J344" i="2"/>
  <c r="I344" i="2"/>
  <c r="H344" i="2"/>
  <c r="K343" i="2"/>
  <c r="J343" i="2"/>
  <c r="I343" i="2"/>
  <c r="H343" i="2"/>
  <c r="K342" i="2"/>
  <c r="J342" i="2"/>
  <c r="I342" i="2"/>
  <c r="H342" i="2"/>
  <c r="K341" i="2"/>
  <c r="J341" i="2"/>
  <c r="I341" i="2"/>
  <c r="H341" i="2"/>
  <c r="K340" i="2"/>
  <c r="J340" i="2"/>
  <c r="I340" i="2"/>
  <c r="H340" i="2"/>
  <c r="K339" i="2"/>
  <c r="J339" i="2"/>
  <c r="I339" i="2"/>
  <c r="H339" i="2"/>
  <c r="K338" i="2"/>
  <c r="J338" i="2"/>
  <c r="I338" i="2"/>
  <c r="H338" i="2"/>
  <c r="K337" i="2"/>
  <c r="J337" i="2"/>
  <c r="I337" i="2"/>
  <c r="H337" i="2"/>
  <c r="K336" i="2"/>
  <c r="J336" i="2"/>
  <c r="I336" i="2"/>
  <c r="H336" i="2"/>
  <c r="K335" i="2"/>
  <c r="J335" i="2"/>
  <c r="I335" i="2"/>
  <c r="H335" i="2"/>
  <c r="K334" i="2"/>
  <c r="J334" i="2"/>
  <c r="I334" i="2"/>
  <c r="H334" i="2"/>
  <c r="K333" i="2"/>
  <c r="J333" i="2"/>
  <c r="I333" i="2"/>
  <c r="H333" i="2"/>
  <c r="K332" i="2"/>
  <c r="J332" i="2"/>
  <c r="I332" i="2"/>
  <c r="H332" i="2"/>
  <c r="K331" i="2"/>
  <c r="J331" i="2"/>
  <c r="I331" i="2"/>
  <c r="H331" i="2"/>
  <c r="K330" i="2"/>
  <c r="J330" i="2"/>
  <c r="I330" i="2"/>
  <c r="H330" i="2"/>
  <c r="K329" i="2"/>
  <c r="J329" i="2"/>
  <c r="I329" i="2"/>
  <c r="H329" i="2"/>
  <c r="K328" i="2"/>
  <c r="J328" i="2"/>
  <c r="I328" i="2"/>
  <c r="H328" i="2"/>
  <c r="K327" i="2"/>
  <c r="J327" i="2"/>
  <c r="I327" i="2"/>
  <c r="H327" i="2"/>
  <c r="K326" i="2"/>
  <c r="J326" i="2"/>
  <c r="I326" i="2"/>
  <c r="H326" i="2"/>
  <c r="K325" i="2"/>
  <c r="J325" i="2"/>
  <c r="I325" i="2"/>
  <c r="H325" i="2"/>
  <c r="K324" i="2"/>
  <c r="J324" i="2"/>
  <c r="I324" i="2"/>
  <c r="H324" i="2"/>
  <c r="K323" i="2"/>
  <c r="J323" i="2"/>
  <c r="I323" i="2"/>
  <c r="H323" i="2"/>
  <c r="K322" i="2"/>
  <c r="J322" i="2"/>
  <c r="I322" i="2"/>
  <c r="H322" i="2"/>
  <c r="K321" i="2"/>
  <c r="J321" i="2"/>
  <c r="I321" i="2"/>
  <c r="H321" i="2"/>
  <c r="K320" i="2"/>
  <c r="J320" i="2"/>
  <c r="I320" i="2"/>
  <c r="H320" i="2"/>
  <c r="K319" i="2"/>
  <c r="J319" i="2"/>
  <c r="I319" i="2"/>
  <c r="H319" i="2"/>
  <c r="K318" i="2"/>
  <c r="J318" i="2"/>
  <c r="I318" i="2"/>
  <c r="H318" i="2"/>
  <c r="K317" i="2"/>
  <c r="J317" i="2"/>
  <c r="I317" i="2"/>
  <c r="H317" i="2"/>
  <c r="K316" i="2"/>
  <c r="J316" i="2"/>
  <c r="I316" i="2"/>
  <c r="H316" i="2"/>
  <c r="K315" i="2"/>
  <c r="J315" i="2"/>
  <c r="I315" i="2"/>
  <c r="H315" i="2"/>
  <c r="K314" i="2"/>
  <c r="J314" i="2"/>
  <c r="I314" i="2"/>
  <c r="H314" i="2"/>
  <c r="K313" i="2"/>
  <c r="J313" i="2"/>
  <c r="I313" i="2"/>
  <c r="H313" i="2"/>
  <c r="K312" i="2"/>
  <c r="J312" i="2"/>
  <c r="I312" i="2"/>
  <c r="H312" i="2"/>
  <c r="K311" i="2"/>
  <c r="J311" i="2"/>
  <c r="I311" i="2"/>
  <c r="H311" i="2"/>
  <c r="K310" i="2"/>
  <c r="J310" i="2"/>
  <c r="I310" i="2"/>
  <c r="H310" i="2"/>
  <c r="K309" i="2"/>
  <c r="J309" i="2"/>
  <c r="I309" i="2"/>
  <c r="H309" i="2"/>
  <c r="K308" i="2"/>
  <c r="J308" i="2"/>
  <c r="I308" i="2"/>
  <c r="H308" i="2"/>
  <c r="K307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K303" i="2"/>
  <c r="J303" i="2"/>
  <c r="I303" i="2"/>
  <c r="H303" i="2"/>
  <c r="K302" i="2"/>
  <c r="J302" i="2"/>
  <c r="I302" i="2"/>
  <c r="H302" i="2"/>
  <c r="K301" i="2"/>
  <c r="J301" i="2"/>
  <c r="I301" i="2"/>
  <c r="H301" i="2"/>
  <c r="K300" i="2"/>
  <c r="J300" i="2"/>
  <c r="I300" i="2"/>
  <c r="H300" i="2"/>
  <c r="K299" i="2"/>
  <c r="J299" i="2"/>
  <c r="I299" i="2"/>
  <c r="H299" i="2"/>
  <c r="K298" i="2"/>
  <c r="J298" i="2"/>
  <c r="I298" i="2"/>
  <c r="H298" i="2"/>
  <c r="K297" i="2"/>
  <c r="J297" i="2"/>
  <c r="I297" i="2"/>
  <c r="H297" i="2"/>
  <c r="K296" i="2"/>
  <c r="J296" i="2"/>
  <c r="I296" i="2"/>
  <c r="H296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9" i="2"/>
  <c r="J289" i="2"/>
  <c r="I289" i="2"/>
  <c r="H289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2" i="2"/>
  <c r="J282" i="2"/>
  <c r="I282" i="2"/>
  <c r="H282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18" i="2"/>
  <c r="J18" i="2"/>
  <c r="I18" i="2"/>
  <c r="H18" i="2"/>
  <c r="K16" i="2"/>
  <c r="J16" i="2"/>
  <c r="I16" i="2"/>
  <c r="H16" i="2"/>
  <c r="K15" i="2"/>
  <c r="J15" i="2"/>
  <c r="I15" i="2"/>
  <c r="H15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</calcChain>
</file>

<file path=xl/sharedStrings.xml><?xml version="1.0" encoding="utf-8"?>
<sst xmlns="http://schemas.openxmlformats.org/spreadsheetml/2006/main" count="8839" uniqueCount="1420">
  <si>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</si>
  <si>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</si>
  <si>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</si>
  <si>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</si>
  <si>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</si>
  <si>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</si>
  <si>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</si>
  <si>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</si>
  <si>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</si>
  <si>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</si>
  <si>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</si>
  <si>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</si>
  <si>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</si>
  <si>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</si>
  <si>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</si>
  <si>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</si>
  <si>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</si>
  <si>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</si>
  <si>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</si>
  <si>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</si>
  <si>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</si>
  <si>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</si>
  <si>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</si>
  <si>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</si>
  <si>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</si>
  <si>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</si>
  <si>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</si>
  <si>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</si>
  <si>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</si>
  <si>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</si>
  <si>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</si>
  <si>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</si>
  <si>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 xml:space="preserve">ARR </t>
  </si>
  <si>
    <t>0000161</t>
  </si>
  <si>
    <t>คุณภาพชีวิต</t>
  </si>
  <si>
    <t>กัญจนี พลอินทร์,ธนวรรณ บัวเจริญ,ปิยาภรณ์ ภาษิตกุล,วณิภา ทับเที่ยง,วัลลภา เชยบัวแก้ว  คชภักดี,วิวัฒน์ ฤทธิมา,ศรีสุดา วนาลีสิน</t>
  </si>
  <si>
    <t>กฤษณา เฉลียวศักดิ์,ธนวรรณ บัวเจริญ,วัลลภา เชยบัวแก้ว  คชภักดี,วิวัฒน์ ฤทธิมา,ศรีสุดา วนาลีสิน</t>
  </si>
  <si>
    <t>กฤษณา เฉลียวศักดิ์,กัญจนี พลอินทร์,ธนวรรณ บัวเจริญ,วัลลภา เชยบัวแก้ว  คชภักดี,วิวัฒน์ ฤทธิมา</t>
  </si>
  <si>
    <t>กฤษณา เฉลียวศักดิ์,กัญจนี พลอินทร์,ธนวรรณ บัวเจริญ,วณิภา ทับเที่ยง,วัลลภา เชยบัวแก้ว  คชภักดี,วิวัฒน์ ฤทธิมา</t>
  </si>
  <si>
    <t>กัญจนี พลอินทร์,ธนวรรณ บัวเจริญ,ปิยาภรณ์ ภาษิตกุล,วณิภา ทับเที่ยง,วัลลภา เชยบัวแก้ว  คชภักดี,วิวัฒน์ ฤทธิมา</t>
  </si>
  <si>
    <t>0000162</t>
  </si>
  <si>
    <t>สิ่งแวดล้อมกับการดำเนินชีวิต</t>
  </si>
  <si>
    <t>กรกนก อุบลชลเขต,พิมพ์ชนา ฮกทา,วิกาญดา ทองเนื้อแข็ง,ศิริลักษณ์ ช่วยพนัง,สุดสาคร สิงห์ทอง</t>
  </si>
  <si>
    <t>นันทรัตน์ พฤกษาพิทักษ์,ปิยาภรณ์ ภาษิตกุล,พีรนาฏ คิดดี,อรสา อนันต์,อานุช คีรีรัฐนิคม</t>
  </si>
  <si>
    <t>นันทิดา สุธรรมวงศ์,นิรมล จันทรชาติ,สรพงค์ เบญจศรี,สุนิสา คงประสิทธิ์,อุษา อ้นทอง</t>
  </si>
  <si>
    <t>นันทิดา สุธรรมวงศ์,นิรมล จันทรชาติ,สรพงค์ เบญจศรี,สุนิสา คงประสิทธิ์,สุปาณี เลี้ยงพรพรรณ</t>
  </si>
  <si>
    <t>2 (2-0-4)</t>
  </si>
  <si>
    <t>2 (1-2-3)</t>
  </si>
  <si>
    <t>พัทลุง</t>
  </si>
  <si>
    <t>กนกพร สังขรักษ์,กรกนก อุบลชลเขต,พีรนาฏ คิดดี,วิกาญดา ทองเนื้อแข็ง,ศิริลักษณ์ ช่วยพนัง,สุดสาคร สิงห์ทอง,อรสา อนันต์</t>
  </si>
  <si>
    <t>นันทรัตน์ พฤกษาพิทักษ์,นันทิดา สุธรรมวงศ์,นิรมล จันทรชาติ,สรพงค์ เบญจศรี,สุนิสา คงประสิทธิ์,อานุช คีรีรัฐนิคม</t>
  </si>
  <si>
    <t>3 (2-2-5)</t>
  </si>
  <si>
    <t>3 (2-3-4)</t>
  </si>
  <si>
    <t>6 (0-18-0)</t>
  </si>
  <si>
    <t>สัมมนา</t>
  </si>
  <si>
    <t>4 (4-0-8)</t>
  </si>
  <si>
    <t>3 (0-9-0)</t>
  </si>
  <si>
    <t>4 (0-12-0)</t>
  </si>
  <si>
    <t>0000151</t>
  </si>
  <si>
    <t>วิทยาศาสตร์และเทคโนโลยีเพื่อชีวิต</t>
  </si>
  <si>
    <t>คณะวิทยาศาสตร์</t>
  </si>
  <si>
    <t>ศึกษาทั่วไป (สังกัดวิทยาศาสตร์และเทคโนโลยีและการพัฒนาชุมชน)</t>
  </si>
  <si>
    <t>ARR ,อรุณรัศมิ์ วณิชชานนท์</t>
  </si>
  <si>
    <t>0202101</t>
  </si>
  <si>
    <t>คณิตศาสตร์พื้นฐาน</t>
  </si>
  <si>
    <t>คณิตศาสตร์</t>
  </si>
  <si>
    <t>พีระ ทองมี</t>
  </si>
  <si>
    <t>0202111</t>
  </si>
  <si>
    <t>แคลคูลัส 1</t>
  </si>
  <si>
    <t>สมภพ ล่ำวัฒนพร</t>
  </si>
  <si>
    <t>0202112</t>
  </si>
  <si>
    <t>แคลคูลัส 2</t>
  </si>
  <si>
    <t>อลงกรณ์ แซ่ตั้ง</t>
  </si>
  <si>
    <t>0202201</t>
  </si>
  <si>
    <t>หลักคณิตศาสตร์</t>
  </si>
  <si>
    <t>กรวิกา ก้องกุล</t>
  </si>
  <si>
    <t>0202212</t>
  </si>
  <si>
    <t>สมการเชิงอนุพันธ์</t>
  </si>
  <si>
    <t>เกษราภรณ์ แซ่ตั้ง</t>
  </si>
  <si>
    <t>0202223</t>
  </si>
  <si>
    <t>พีชคณิตนามธรรม 1</t>
  </si>
  <si>
    <t>เอกสิทธิ์ สังข์วิสุทธิ์</t>
  </si>
  <si>
    <t>0202241</t>
  </si>
  <si>
    <t>วิยุตคณิต</t>
  </si>
  <si>
    <t>0202312</t>
  </si>
  <si>
    <t>ตัวแปรเชิงซ้อน</t>
  </si>
  <si>
    <t>0202321</t>
  </si>
  <si>
    <t>ทฤษฎีจำนวน</t>
  </si>
  <si>
    <t>0202492</t>
  </si>
  <si>
    <t>สัมมนาคณิตศาสตร์</t>
  </si>
  <si>
    <t>1 (0-2-1)</t>
  </si>
  <si>
    <t>0203401</t>
  </si>
  <si>
    <t>หลักสูตรและการสอนคณิตศาสตร์</t>
  </si>
  <si>
    <t>เมธี ลิมอักษร</t>
  </si>
  <si>
    <t>0203402</t>
  </si>
  <si>
    <t>การสอนคณิตศาสตร์ระดับโรงเรียน</t>
  </si>
  <si>
    <t>0204357</t>
  </si>
  <si>
    <t>การวิเคราะห์คุณภาพน้ำทางเคมี</t>
  </si>
  <si>
    <t>เคมี</t>
  </si>
  <si>
    <t>พิมพ์ชนา ฮกทา</t>
  </si>
  <si>
    <t>0204374</t>
  </si>
  <si>
    <t>เคมีสิ่งแวดล้อม</t>
  </si>
  <si>
    <t>จิราพร ช่อมณี</t>
  </si>
  <si>
    <t>0207312</t>
  </si>
  <si>
    <t>ชีววิทยาของเซลล์</t>
  </si>
  <si>
    <t>ชีววิทยา</t>
  </si>
  <si>
    <t>อรุณรัศมิ์ วณิชชานนท์</t>
  </si>
  <si>
    <t>0207315</t>
  </si>
  <si>
    <t>วิวัฒนาการ</t>
  </si>
  <si>
    <t>ธนพันธุ์ ปัทมานนท์,ยุพิน พิมโคตร์</t>
  </si>
  <si>
    <t>0207321</t>
  </si>
  <si>
    <t>สรีรวิทยาของพืช</t>
  </si>
  <si>
    <t>จารุวัตร จันทร์ประดิษฐ์</t>
  </si>
  <si>
    <t>พันธุศาสตร์มนุษย์</t>
  </si>
  <si>
    <t>0207441</t>
  </si>
  <si>
    <t>0207451</t>
  </si>
  <si>
    <t>เทคนิคทางชีววิทยา</t>
  </si>
  <si>
    <t>0209103</t>
  </si>
  <si>
    <t>หลักฟิสิกส์ 1</t>
  </si>
  <si>
    <t>ฟิสิกส์</t>
  </si>
  <si>
    <t>มารีนา มะหนิ</t>
  </si>
  <si>
    <t>0209104</t>
  </si>
  <si>
    <t>หลักฟิสิกส์ 2</t>
  </si>
  <si>
    <t>สุวิทย์ คงภักดี</t>
  </si>
  <si>
    <t>0209221</t>
  </si>
  <si>
    <t>อุณหพลศาสตร์</t>
  </si>
  <si>
    <t>0209231</t>
  </si>
  <si>
    <t>การสั่นและคลื่น</t>
  </si>
  <si>
    <t>0209331</t>
  </si>
  <si>
    <t>แม่เหล็กไฟฟ้า 1</t>
  </si>
  <si>
    <t>อนุรักษ์ อุดมเวช</t>
  </si>
  <si>
    <t>0209332</t>
  </si>
  <si>
    <t>แม่เหล็กไฟฟ้า 2</t>
  </si>
  <si>
    <t>ฟิสิกส์ประยุกต์-พลังงาน</t>
  </si>
  <si>
    <t>0214101</t>
  </si>
  <si>
    <t>คอมพิวเตอร์เบื้องต้น</t>
  </si>
  <si>
    <t>วิทยาการคอมพิวเตอร์</t>
  </si>
  <si>
    <t>อาจารี นาโค</t>
  </si>
  <si>
    <t>0214191</t>
  </si>
  <si>
    <t>ปฏิบัติการคอมพิวเตอร์</t>
  </si>
  <si>
    <t>0216312</t>
  </si>
  <si>
    <t>โลก ดาราศาสตร์และอวกาศ</t>
  </si>
  <si>
    <t>วิทยาศาสตร์/การสอนวิชาเอก</t>
  </si>
  <si>
    <t>0216421</t>
  </si>
  <si>
    <t>วิทยาศาสตร์ศึกษา</t>
  </si>
  <si>
    <t>สิงหา ประสิทธิ์พงศ์,สุวิทย์ คงภักดี</t>
  </si>
  <si>
    <t>0216422</t>
  </si>
  <si>
    <t>วิทยาศาสตร์บูรณาการ</t>
  </si>
  <si>
    <t>สมศักดิ์ โชคนุกูล</t>
  </si>
  <si>
    <t>0216423</t>
  </si>
  <si>
    <t>ตัวแบบเชิงคณิตศาสตร์สำหรับครูวิทยาศาสตร์</t>
  </si>
  <si>
    <t>0219342</t>
  </si>
  <si>
    <t>สถิติสำหรับการวิจัย</t>
  </si>
  <si>
    <t>สถิติ</t>
  </si>
  <si>
    <t>สิรีพร สังข์ทอง</t>
  </si>
  <si>
    <t>0221101</t>
  </si>
  <si>
    <t>หลักเคมี 1</t>
  </si>
  <si>
    <t>เคมี (กศ.บ.)</t>
  </si>
  <si>
    <t>ศิริพร จันทรคีรี</t>
  </si>
  <si>
    <t>0221102</t>
  </si>
  <si>
    <t>หลักเคมี 2</t>
  </si>
  <si>
    <t>ณวงศ์ บุนนาค</t>
  </si>
  <si>
    <t>0221191</t>
  </si>
  <si>
    <t>ปฏิบัติการเคมี 1</t>
  </si>
  <si>
    <t>1 (0-3-0)</t>
  </si>
  <si>
    <t>0221192</t>
  </si>
  <si>
    <t>ปฏิบัติการเคมี 2</t>
  </si>
  <si>
    <t>หิริหัทยา เพชรมั่ง</t>
  </si>
  <si>
    <t>นินนาท์ จันทร์สูรย์</t>
  </si>
  <si>
    <t>0221321</t>
  </si>
  <si>
    <t>เคมีอินทรีย์ 2</t>
  </si>
  <si>
    <t>0221331</t>
  </si>
  <si>
    <t>เคมีเชิงฟิสิกส์ 1</t>
  </si>
  <si>
    <t>0221341</t>
  </si>
  <si>
    <t>ชีวเคมี</t>
  </si>
  <si>
    <t>ปิยาภรณ์ ภาษิตกุล</t>
  </si>
  <si>
    <t>0221351</t>
  </si>
  <si>
    <t>เคมีวิเคราะห์</t>
  </si>
  <si>
    <t>0221391</t>
  </si>
  <si>
    <t>ปฏิบัติการเคมีอินทรีย์</t>
  </si>
  <si>
    <t>0221392</t>
  </si>
  <si>
    <t>ปฏิบัติการเคมีวิเคราะห์</t>
  </si>
  <si>
    <t>0221462</t>
  </si>
  <si>
    <t>โครงงานวิทยาศาสตร์-เคมี</t>
  </si>
  <si>
    <t>0221471</t>
  </si>
  <si>
    <t>สถิติสำหรับเคมี</t>
  </si>
  <si>
    <t>0222101</t>
  </si>
  <si>
    <t>หลักชีววิทยา 1</t>
  </si>
  <si>
    <t>ชีววิทยา(กศ.บ.)</t>
  </si>
  <si>
    <t>จารุวัตร จันทร์ประดิษฐ์,นพดล ศุกระกาญจน์,ยุพิน พิมโคตร์</t>
  </si>
  <si>
    <t>0222102</t>
  </si>
  <si>
    <t>หลักชีววิทยา 2</t>
  </si>
  <si>
    <t>0222191</t>
  </si>
  <si>
    <t>ปฏิบัติการชีววิทยา 1</t>
  </si>
  <si>
    <t>นพดล ศุกระกาญจน์,ยุพิน พิมโคตร์</t>
  </si>
  <si>
    <t>0222192</t>
  </si>
  <si>
    <t>ปฏิบัติการชีววิทยา 2</t>
  </si>
  <si>
    <t>จารุวัตร จันทร์ประดิษฐ์,นพดล ศุกระกาญจน์</t>
  </si>
  <si>
    <t>0222211</t>
  </si>
  <si>
    <t>พันธุศาสตร์</t>
  </si>
  <si>
    <t>3 (2-3-5)</t>
  </si>
  <si>
    <t>0222221</t>
  </si>
  <si>
    <t>พฤกษศาสตร์</t>
  </si>
  <si>
    <t>0222241</t>
  </si>
  <si>
    <t>จุลชีววิทยา</t>
  </si>
  <si>
    <t>ชัยสิทธิ์ นิยะสม,นุกูล อินทระสังขา,บุษกร อุตรภิชาติ,พฤทฐิภร ศุภพล,มณฑล เลิศวรปรีชา,ศุภารัตน์ สุทธิมุสิก</t>
  </si>
  <si>
    <t>0222311</t>
  </si>
  <si>
    <t>ชีวสถิติและระเบียบวิธีวิจัย</t>
  </si>
  <si>
    <t>ธนพันธุ์ ปัทมานนท์,พีระ ทองมี</t>
  </si>
  <si>
    <t>0223101</t>
  </si>
  <si>
    <t>ฟิสิกส์ (กศ.บ.)</t>
  </si>
  <si>
    <t>0223102</t>
  </si>
  <si>
    <t>0223191</t>
  </si>
  <si>
    <t>ปฏิบัติการฟิสิกส์ 1</t>
  </si>
  <si>
    <t>0223192</t>
  </si>
  <si>
    <t>ปฏิบัติการฟิสิกส์ 2</t>
  </si>
  <si>
    <t>0223201</t>
  </si>
  <si>
    <t>ฟิสิกส์เชิงคณิตศาสตร์ 1</t>
  </si>
  <si>
    <t>0223241</t>
  </si>
  <si>
    <t>อิเล็กทรอนิกส์สำหรับครูวิทยาศาสตร์</t>
  </si>
  <si>
    <t>2 (1-3-2)</t>
  </si>
  <si>
    <t>กฤษณ์ ทองขุนดำ</t>
  </si>
  <si>
    <t>0223352</t>
  </si>
  <si>
    <t>ฟิสิกส์แผนใหม่</t>
  </si>
  <si>
    <t>ประสงค์ เกษราธิคุณ</t>
  </si>
  <si>
    <t>0223391</t>
  </si>
  <si>
    <t>ปฏิบัติการฟิสิกส์ขั้นสูง</t>
  </si>
  <si>
    <t>2 (0-6-0)</t>
  </si>
  <si>
    <t>กนกพร สังขรักษ์,พีรนาฏ คิดดี,สุนิสา คงประสิทธิ์,อาจารี นาโค,อานุช คีรีรัฐนิคม</t>
  </si>
  <si>
    <t>0201211</t>
  </si>
  <si>
    <t>สัตว์ไม่มีกระดูกสันหลัง</t>
  </si>
  <si>
    <t>วิทยาศาสตร์การเพาะเลี้ยงสัตว์น้ำ</t>
  </si>
  <si>
    <t>ธัญญา พันธ์ฤทธิ์ดำ,ศิริลักษณ์ ช่วยพนัง,เตือนตา ร่าหมาน</t>
  </si>
  <si>
    <t>0201212</t>
  </si>
  <si>
    <t>มีนวิทยา</t>
  </si>
  <si>
    <t>สุภฎา คีรีรัฐนิคม</t>
  </si>
  <si>
    <t>0201261</t>
  </si>
  <si>
    <t>นิเวศวิทยา</t>
  </si>
  <si>
    <t>ธัญญา พันธ์ฤทธิ์ดำ,นันทิดา สุธรรมวงศ์,ศิริลักษณ์ ช่วยพนัง,สุดสาคร สิงห์ทอง,อานุช คีรีรัฐนิคม,เตือนตา ร่าหมาน</t>
  </si>
  <si>
    <t>0201291</t>
  </si>
  <si>
    <t>ปฏิบัติการนิเวศวิทยา</t>
  </si>
  <si>
    <t>0201323</t>
  </si>
  <si>
    <t>การเพาะพันธุ์สัตว์น้ำ</t>
  </si>
  <si>
    <t>แจ่มจันทร์ เพชรศิริ</t>
  </si>
  <si>
    <t>0201341</t>
  </si>
  <si>
    <t>โภชนศาสตร์สัตว์น้ำ</t>
  </si>
  <si>
    <t>0201361</t>
  </si>
  <si>
    <t>คุณภาพน้ำและการจัดการ</t>
  </si>
  <si>
    <t>ทวีเดช ไชยนาพงษ์</t>
  </si>
  <si>
    <t>0201364</t>
  </si>
  <si>
    <t>ชีววิทยาทางทะเล</t>
  </si>
  <si>
    <t>ธัญญา พันธ์ฤทธิ์ดำ</t>
  </si>
  <si>
    <t>0201391</t>
  </si>
  <si>
    <t>สัมมนาทางวิทยาศาสตร์การเพาะเลี้ยงสัตว์น้ำ</t>
  </si>
  <si>
    <t>ศิริลักษณ์ ช่วยพนัง</t>
  </si>
  <si>
    <t>0201421</t>
  </si>
  <si>
    <t>การจัดการฟาร์มเพาะเลี้ยงสัตว์น้ำ</t>
  </si>
  <si>
    <t>ทวีเดช ไชยนาพงษ์,ธัญญา พันธ์ฤทธิ์ดำ,สุภฎา คีรีรัฐนิคม</t>
  </si>
  <si>
    <t>0201431</t>
  </si>
  <si>
    <t>การปรับปรุงพันธุ์สัตว์น้ำ</t>
  </si>
  <si>
    <t>0201451</t>
  </si>
  <si>
    <t>เทคโนโลยีชีวภาพการเพาะเลี้ยงสัตว์น้ำ</t>
  </si>
  <si>
    <t>ธัญญา พันธ์ฤทธิ์ดำ,นพดล ศุกระกาญจน์,แจ่มจันทร์ เพชรศิริ</t>
  </si>
  <si>
    <t>0201461</t>
  </si>
  <si>
    <t>นิเวศวิทยาทางทะเล</t>
  </si>
  <si>
    <t>0201491</t>
  </si>
  <si>
    <t>โครงงานวิจัยทางการเพาะเลี้ยงสัตว์น้ำ</t>
  </si>
  <si>
    <t>0201492</t>
  </si>
  <si>
    <t>การฝึกงานด้านการเพาะเลี้ยงสัตว์น้ำ 1</t>
  </si>
  <si>
    <t>0201493</t>
  </si>
  <si>
    <t>การฝึกงานด้านการเพาะเลี้ยงสัตว์น้ำ 2</t>
  </si>
  <si>
    <t>สุทธิวัฒน์ ทองนาค</t>
  </si>
  <si>
    <t>วาเรียม ช่วยจันทร์</t>
  </si>
  <si>
    <t>0202102</t>
  </si>
  <si>
    <t>คณิตศาสตร์เบื้องต้น</t>
  </si>
  <si>
    <t>ตรรกศาสตร์และการพิสูจน์</t>
  </si>
  <si>
    <t>ศิวพร แซ่วัน</t>
  </si>
  <si>
    <t>0202104</t>
  </si>
  <si>
    <t>คณิตศาสตร์สำหรับวิศวกรรมศาสตร์ 1</t>
  </si>
  <si>
    <t>สุวิชา อิ่มนาง</t>
  </si>
  <si>
    <t>ธีรเดช เกื้อวงศ์</t>
  </si>
  <si>
    <t>จันทวรรณ น้อยศรี</t>
  </si>
  <si>
    <t>สารภี ไชยรัตน์</t>
  </si>
  <si>
    <t>0202211</t>
  </si>
  <si>
    <t>แคลคูลัส 3</t>
  </si>
  <si>
    <t>0202222</t>
  </si>
  <si>
    <t>พีชคณิตเชิงเส้น 1</t>
  </si>
  <si>
    <t>0202311</t>
  </si>
  <si>
    <t>คณิตวิเคราะห์</t>
  </si>
  <si>
    <t>0202371</t>
  </si>
  <si>
    <t>กำหนดการเชิงคณิตศาสตร์</t>
  </si>
  <si>
    <t>0202381</t>
  </si>
  <si>
    <t>เทคโนโลยีสำหรับคณิตศาสตร์</t>
  </si>
  <si>
    <t>0202382</t>
  </si>
  <si>
    <t>คณิตศาสตร์การเงิน</t>
  </si>
  <si>
    <t>ปรีดาภรณ์ กาญจนสำราญวงศ์</t>
  </si>
  <si>
    <t>0202432</t>
  </si>
  <si>
    <t>เรขาคณิตนอกแบบยุคลิด</t>
  </si>
  <si>
    <t>วิษณุ นภาพันธ์</t>
  </si>
  <si>
    <t>0202441</t>
  </si>
  <si>
    <t>ทฤษฎีกราฟ</t>
  </si>
  <si>
    <t>0202491</t>
  </si>
  <si>
    <t>หัวข้อพิเศษทางคณิตศาสตร์</t>
  </si>
  <si>
    <t>0204101</t>
  </si>
  <si>
    <t>เคมีพื้นฐาน 1</t>
  </si>
  <si>
    <t>นันทรัตน์ พฤกษาพิทักษ์,พนิตา ก้งซุ่น,พนิตา สุมานะตระกูล,วรากร วิศพันธ์</t>
  </si>
  <si>
    <t>0204103</t>
  </si>
  <si>
    <t>เคมีทั่วไป</t>
  </si>
  <si>
    <t>วรรณฤดี หิรัญรัตน์,วรากร วิศพันธ์</t>
  </si>
  <si>
    <t>0204121</t>
  </si>
  <si>
    <t>เคมีอินทรีย์พื้นฐาน</t>
  </si>
  <si>
    <t>ปริชาติ เทพทอง,วรรณฤดี หิรัญรัตน์,อัษฎาวุธ หิรัญรัตน์</t>
  </si>
  <si>
    <t>0204191</t>
  </si>
  <si>
    <t>ปฏิบัติการเคมีพื้นฐาน 1</t>
  </si>
  <si>
    <t>นันทรัตน์ พฤกษาพิทักษ์</t>
  </si>
  <si>
    <t>จักรพงศ์ ไชยบุรี,นันทรัตน์ พฤกษาพิทักษ์</t>
  </si>
  <si>
    <t>นันทรัตน์ พฤกษาพิทักษ์,อุษา อ้นทอง</t>
  </si>
  <si>
    <t>นันทรัตน์ พฤกษาพิทักษ์,อานอบ คันฑะชา</t>
  </si>
  <si>
    <t>0204193</t>
  </si>
  <si>
    <t>ปฏิบัติการเคมีทั่วไป</t>
  </si>
  <si>
    <t>ปริชาติ เทพทอง,พนิตา สุมานะตระกูล,วรรณฤดี หิรัญรัตน์,อัษฎาวุธ หิรัญรัตน์</t>
  </si>
  <si>
    <t>0204196</t>
  </si>
  <si>
    <t>ปฏิบัติการเคมีอินทรีย์พื้นฐาน</t>
  </si>
  <si>
    <t>วรรณฤดี หิรัญรัตน์</t>
  </si>
  <si>
    <t>0204211</t>
  </si>
  <si>
    <t>เคมีอนินทรีย์ 1</t>
  </si>
  <si>
    <t>อานอบ คันฑะชา</t>
  </si>
  <si>
    <t>0204221</t>
  </si>
  <si>
    <t>เคมีอินทรีย์ 1</t>
  </si>
  <si>
    <t>0204241</t>
  </si>
  <si>
    <t>ชีวเคมีพื้นฐาน</t>
  </si>
  <si>
    <t>กนกพร สังขรักษ์,เนตรนภา ชะนะ</t>
  </si>
  <si>
    <t>0204291</t>
  </si>
  <si>
    <t>ปฏิบัติการเคมีอนินทรีย์ 1</t>
  </si>
  <si>
    <t>0204292</t>
  </si>
  <si>
    <t>ปฏิบัติการเคมีอินทรีย์ 1</t>
  </si>
  <si>
    <t>0204294</t>
  </si>
  <si>
    <t>0204298</t>
  </si>
  <si>
    <t>ปฏิบัติการชีวเคมีพื้นฐาน</t>
  </si>
  <si>
    <t>ARR ,กนกพร สังขรักษ์</t>
  </si>
  <si>
    <t>0204321</t>
  </si>
  <si>
    <t>เคมีอินทรีย์ 3</t>
  </si>
  <si>
    <t>0204322</t>
  </si>
  <si>
    <t>สเปกโทรสโกปีของสารอินทรีย์</t>
  </si>
  <si>
    <t>0204331</t>
  </si>
  <si>
    <t>เคมีเชิงฟิสิกส์ 2</t>
  </si>
  <si>
    <t>อุษา อ้นทอง</t>
  </si>
  <si>
    <t>0204333</t>
  </si>
  <si>
    <t>เคมีเชิงคอมพิวเตอร์เบื้องต้น</t>
  </si>
  <si>
    <t>พนิตา ก้งซุ่น</t>
  </si>
  <si>
    <t>0204334</t>
  </si>
  <si>
    <t>อุณหพลศาสตร์เคมี</t>
  </si>
  <si>
    <t>0204335</t>
  </si>
  <si>
    <t>จลนพลศาสตร์เคมี</t>
  </si>
  <si>
    <t>0204341</t>
  </si>
  <si>
    <t>กนกพร สังขรักษ์,ปิยาภรณ์ ภาษิตกุล,เนตรนภา ชะนะ</t>
  </si>
  <si>
    <t>0204342</t>
  </si>
  <si>
    <t>0204344</t>
  </si>
  <si>
    <t>เทคโนโลยีชีวภาพ</t>
  </si>
  <si>
    <t>กนกพร สังขรักษ์</t>
  </si>
  <si>
    <t>0204348</t>
  </si>
  <si>
    <t>0204351</t>
  </si>
  <si>
    <t>พิมพ์ชนา ฮกทา,วรากร วิศพันธ์</t>
  </si>
  <si>
    <t>0204352</t>
  </si>
  <si>
    <t>วรากร วิศพันธ์</t>
  </si>
  <si>
    <t>0204391</t>
  </si>
  <si>
    <t>0204392</t>
  </si>
  <si>
    <t>0204393</t>
  </si>
  <si>
    <t>ปฏิบัติการเคมีเชิงฟิสิกส์</t>
  </si>
  <si>
    <t>0204394</t>
  </si>
  <si>
    <t>ปฏิบัติการชีวเคมี</t>
  </si>
  <si>
    <t>ARR ,เนตรนภา ชะนะ</t>
  </si>
  <si>
    <t>กนกพร สังขรักษ์,ปิยาภรณ์ ภาษิตกุล</t>
  </si>
  <si>
    <t>0204398</t>
  </si>
  <si>
    <t>เนตรนภา ชะนะ</t>
  </si>
  <si>
    <t>0204399</t>
  </si>
  <si>
    <t>0204461</t>
  </si>
  <si>
    <t>ปริชาติ เทพทอง</t>
  </si>
  <si>
    <t>0204462</t>
  </si>
  <si>
    <t>โครงงานวิจัยทางเคมี</t>
  </si>
  <si>
    <t>นิรมล จันทรชาติ,เนตรนภา ชะนะ</t>
  </si>
  <si>
    <t>ปิยาภรณ์ ภาษิตกุล,เนตรนภา ชะนะ</t>
  </si>
  <si>
    <t>อุษา อ้นทอง,เนตรนภา ชะนะ</t>
  </si>
  <si>
    <t>อานอบ คันฑะชา,เนตรนภา ชะนะ</t>
  </si>
  <si>
    <t>0204463</t>
  </si>
  <si>
    <t>การฝึกงานเคมี</t>
  </si>
  <si>
    <t>0206211</t>
  </si>
  <si>
    <t>การคำนวณทางวิศวกรรมเคมี 1</t>
  </si>
  <si>
    <t>เคมีอุตสาหกรรม</t>
  </si>
  <si>
    <t>พลากร บุญใส</t>
  </si>
  <si>
    <t>0206221</t>
  </si>
  <si>
    <t>เคมีอินทรีย์ประยุกต์</t>
  </si>
  <si>
    <t>0206231</t>
  </si>
  <si>
    <t>เครื่องมือและการวัดทางอุตสาหกรรม</t>
  </si>
  <si>
    <t>0206281</t>
  </si>
  <si>
    <t>ปฏิบัติการเคมีอินทรีย์ประยุกต์</t>
  </si>
  <si>
    <t>0206311</t>
  </si>
  <si>
    <t>หน่วยปฏิบัติการเฉพาะหน่วยสำหรับเคมีอุตสาหกรรม 1</t>
  </si>
  <si>
    <t>จักรพงศ์ ไชยบุรี,นันทรัตน์ พฤกษาพิทักษ์,นิรมล จันทรชาติ,พนิตา สุมานะตระกูล,พลากร บุญใส</t>
  </si>
  <si>
    <t>0206322</t>
  </si>
  <si>
    <t>เคมีเชิงฟิสิกส์ประยุกต์</t>
  </si>
  <si>
    <t>0206331</t>
  </si>
  <si>
    <t>การเขียนแบบสำหรับเคมีอุตสาหกรรม</t>
  </si>
  <si>
    <t>กฤษฎา พัชรสิทธิ์,อนิดา เพ็ชรแก้ว</t>
  </si>
  <si>
    <t>0206332</t>
  </si>
  <si>
    <t>ความปลอดภัยในการปฏิบัติงานเคมีอุตสาหกรรม</t>
  </si>
  <si>
    <t>พนิตา สุมานะตระกูล</t>
  </si>
  <si>
    <t>0206342</t>
  </si>
  <si>
    <t>เทคโนโลยีน้ำยาง</t>
  </si>
  <si>
    <t>0206345</t>
  </si>
  <si>
    <t>เทคโนโลยีพลาสติกย่อยสลายได้</t>
  </si>
  <si>
    <t>0206348</t>
  </si>
  <si>
    <t>ตัวเร่งปฏิกิริยาในอุตสาหกรรม</t>
  </si>
  <si>
    <t>จักรพงศ์ ไชยบุรี</t>
  </si>
  <si>
    <t>0206354</t>
  </si>
  <si>
    <t>พลังงานทดแทนจากชีวมวล</t>
  </si>
  <si>
    <t>นิรมล จันทรชาติ</t>
  </si>
  <si>
    <t>0206357</t>
  </si>
  <si>
    <t>การแปรรูปผลิตภัณฑ์อุตสาหกรรม</t>
  </si>
  <si>
    <t>0206361</t>
  </si>
  <si>
    <t>การวางแผนและการควบคุมการผลิต</t>
  </si>
  <si>
    <t>0206382</t>
  </si>
  <si>
    <t>ปฏิบัติการเคมีเชิงฟิสิกส์ประยุกต์</t>
  </si>
  <si>
    <t>พนิตา ก้งซุ่น,อุษา อ้นทอง</t>
  </si>
  <si>
    <t>0206383</t>
  </si>
  <si>
    <t>ปฏิบัติการเฉพาะหน่วยสำหรับเคมีอุตสาหกรรม 1</t>
  </si>
  <si>
    <t>จตุพร แก้วอ่อน,จักรพงศ์ ไชยบุรี,นันทรัตน์ พฤกษาพิทักษ์,นิรมล จันทรชาติ,พนิตา สุมานะตระกูล,พลากร บุญใส</t>
  </si>
  <si>
    <t>0206411</t>
  </si>
  <si>
    <t>อุณหพลศาสตร์และจลนพลศาสตร์สำหรับเคมีอุตสาหกรรม</t>
  </si>
  <si>
    <t>0206431</t>
  </si>
  <si>
    <t>สัมมนาทางเคมีอุตสาหกรรม</t>
  </si>
  <si>
    <t>0206432</t>
  </si>
  <si>
    <t>การประกันคุณภาพและมาตรฐานอุตสาหกรรม</t>
  </si>
  <si>
    <t>0206471</t>
  </si>
  <si>
    <t>โครงงานวิจัยทางเคมีอุตสาหกรรม</t>
  </si>
  <si>
    <t>0207101</t>
  </si>
  <si>
    <t>ชุติมา แก้วพิบูลย์,ธนพล อยู่เย็น,ปวีณา แก้วอุบล,พฤทฐิภร ศุภพล,เกษศิรินทร์ รัทจร,เตือนตา ร่าหมาน</t>
  </si>
  <si>
    <t>0207191</t>
  </si>
  <si>
    <t>ทวีเดช ไชยนาพงษ์,พฤทฐิภร ศุภพล,เตือนตา ร่าหมาน</t>
  </si>
  <si>
    <t>ชุติมา แก้วพิบูลย์,ธัญญา พันธ์ฤทธิ์ดำ,อานุช คีรีรัฐนิคม</t>
  </si>
  <si>
    <t>ณัฐธยาน์ ฟาน เบม,สุปาณี เลี้ยงพรพรรณ,เกษศิรินทร์ รัทจร</t>
  </si>
  <si>
    <t>ชุติมา แก้วพิบูลย์,ธัญญา พันธ์ฤทธิ์ดำ,ปวีณา แก้วอุบล</t>
  </si>
  <si>
    <t>ปรียาลักษณ์ โคหนองบัว,ปวีณา แก้วอุบล,ศิริลักษณ์ ช่วยพนัง</t>
  </si>
  <si>
    <t>0207211</t>
  </si>
  <si>
    <t>ศุภชัย นิติพันธ์</t>
  </si>
  <si>
    <t>0207212</t>
  </si>
  <si>
    <t>0207221</t>
  </si>
  <si>
    <t>4 (3-3-6)</t>
  </si>
  <si>
    <t>ณัฐธยาน์ ฟาน เบม,ปวีณา แก้วอุบล</t>
  </si>
  <si>
    <t>0207231</t>
  </si>
  <si>
    <t>สัตววิทยา</t>
  </si>
  <si>
    <t>ธนพล อยู่เย็น,เตือนตา ร่าหมาน</t>
  </si>
  <si>
    <t>0207241</t>
  </si>
  <si>
    <t>0207251</t>
  </si>
  <si>
    <t>กายวิภาคศาสตร์และสรีรวิทยาของมนุษย์ 1</t>
  </si>
  <si>
    <t>ปรียาลักษณ์ โคหนองบัว</t>
  </si>
  <si>
    <t>0207252</t>
  </si>
  <si>
    <t>กายวิภาคศาสตร์ 1</t>
  </si>
  <si>
    <t>ชัยศิลป์ ดำด้วง</t>
  </si>
  <si>
    <t>0207253</t>
  </si>
  <si>
    <t>กายวิภาคศาสตร์ 2</t>
  </si>
  <si>
    <t>0207291</t>
  </si>
  <si>
    <t>ปฏิบัติการจุลชีววิทยา</t>
  </si>
  <si>
    <t>ชัยสิทธิ์ นิยะสม,บุษกร อุตรภิชาติ,ศุภารัตน์ สุทธิมุสิก</t>
  </si>
  <si>
    <t>บุษกร อุตรภิชาติ,ศุภารัตน์ สุทธิมุสิก</t>
  </si>
  <si>
    <t>ปฏิบัติการพันธุศาสตร์</t>
  </si>
  <si>
    <t>0207293</t>
  </si>
  <si>
    <t>0207311</t>
  </si>
  <si>
    <t>สรีรวิทยา</t>
  </si>
  <si>
    <t>ณัฐธยาน์ ฟาน เบม,สุปาณี เลี้ยงพรพรรณ</t>
  </si>
  <si>
    <t>ณัฐธยาน์ ฟาน เบม,ธนพล อยู่เย็น,ปวีณา แก้วอุบล,เกษศิรินทร์ รัทจร</t>
  </si>
  <si>
    <t>0207313</t>
  </si>
  <si>
    <t>ระเบียบวิธีวิจัย</t>
  </si>
  <si>
    <t>วิทยาระเบียบวิธีวิจัยและชีวสถิติ</t>
  </si>
  <si>
    <t>0207314</t>
  </si>
  <si>
    <t>ชีววิทยาการเจริญ</t>
  </si>
  <si>
    <t>สุปาณี เลี้ยงพรพรรณ</t>
  </si>
  <si>
    <t>ธนพล อยู่เย็น,ธนพันธุ์ ปัทมานนท์</t>
  </si>
  <si>
    <t>ปวีณา แก้วอุบล</t>
  </si>
  <si>
    <t>0207342</t>
  </si>
  <si>
    <t>พันธุศาสตร์โมเลกุลเบื้องต้น</t>
  </si>
  <si>
    <t>0207353</t>
  </si>
  <si>
    <t>จันทร์ฉาย กฤษณะทรัพย์,ปรียาลักษณ์ โคหนองบัว</t>
  </si>
  <si>
    <t>0207391</t>
  </si>
  <si>
    <t>ปฏิบัติการสรีรวิทยา</t>
  </si>
  <si>
    <t>เกษศิรินทร์ รัทจร</t>
  </si>
  <si>
    <t>ณัฐธยาน์ ฟาน เบม,ธนพล อยู่เย็น,ศุภชัย นิติพันธ์,เตือนตา ร่าหมาน</t>
  </si>
  <si>
    <t>0207452</t>
  </si>
  <si>
    <t>ชุติมา แก้วพิบูลย์</t>
  </si>
  <si>
    <t>0207491</t>
  </si>
  <si>
    <t>โครงงานวิจัยทางชีววิทยา</t>
  </si>
  <si>
    <t>ธนพล อยู่เย็น</t>
  </si>
  <si>
    <t>0207493</t>
  </si>
  <si>
    <t>การฝึกงานทางชีววิทยา</t>
  </si>
  <si>
    <t>0209101</t>
  </si>
  <si>
    <t>ฟิสิกส์ 1</t>
  </si>
  <si>
    <t>ภรพนา บัวเพชร์,ศุภลักษณ์ อำลอย</t>
  </si>
  <si>
    <t>ฟิสิกส์พื้นฐาน 1</t>
  </si>
  <si>
    <t>ชลธิรา แสงสุบัน,ธวัฒน์ชัย เทพนวล,สุวิทย์ เพชรห้วยลึก</t>
  </si>
  <si>
    <t>ฟิสิกส์สำหรับวิศวกรรมศาสตร์ 1</t>
  </si>
  <si>
    <t>0209105</t>
  </si>
  <si>
    <t>ฟิสิกส์ทั่วไป</t>
  </si>
  <si>
    <t>การะเกด แก้วใหญ่,ฉัตร ผลนาค,สุทธิษา ก้อนเรือง</t>
  </si>
  <si>
    <t>0209191</t>
  </si>
  <si>
    <t>ปฏิบัติการฟิสิกส์พื้นฐาน 1</t>
  </si>
  <si>
    <t>ชลธิรา แสงสุบัน</t>
  </si>
  <si>
    <t>คมกริช โชคพระสมบัติ</t>
  </si>
  <si>
    <t>สุทธิษา ก้อนเรือง</t>
  </si>
  <si>
    <t>ภรพนา บัวเพชร์</t>
  </si>
  <si>
    <t>0209193</t>
  </si>
  <si>
    <t>ปฏิบัติการฟิสิกส์สำหรับวิศวกรรมศาสตร์ 1</t>
  </si>
  <si>
    <t>ศุภลักษณ์ อำลอย</t>
  </si>
  <si>
    <t>0209195</t>
  </si>
  <si>
    <t>ปฏิบัติการฟิสิกส์ทั่วไป</t>
  </si>
  <si>
    <t>การะเกด แก้วใหญ่</t>
  </si>
  <si>
    <t>0209201</t>
  </si>
  <si>
    <t>0209211</t>
  </si>
  <si>
    <t>กลศาสตร์ 1</t>
  </si>
  <si>
    <t>ฉัตร ผลนาค</t>
  </si>
  <si>
    <t>0209291</t>
  </si>
  <si>
    <t>0209301</t>
  </si>
  <si>
    <t>ฟิสิกส์เชิงคำนวณ 1</t>
  </si>
  <si>
    <t>ธวัฒน์ชัย เทพนวล</t>
  </si>
  <si>
    <t>0209341</t>
  </si>
  <si>
    <t>อิเล็กทรอนิกส์เบื้องต้น</t>
  </si>
  <si>
    <t>0209351</t>
  </si>
  <si>
    <t>ฟิสิกส์แผนใหม่ 1</t>
  </si>
  <si>
    <t>สุวิทย์ เพชรห้วยลึก</t>
  </si>
  <si>
    <t>0209361</t>
  </si>
  <si>
    <t>ฟิสิกส์สถานะของแข็ง</t>
  </si>
  <si>
    <t>การะเกด แก้วใหญ่,ฉัตร ผลนาค</t>
  </si>
  <si>
    <t>0209362</t>
  </si>
  <si>
    <t>ผลึกวิทยารังสีเอกซ์</t>
  </si>
  <si>
    <t>0209365</t>
  </si>
  <si>
    <t>ฟิสิกส์สุญญากาศ</t>
  </si>
  <si>
    <t>0209373</t>
  </si>
  <si>
    <t>อุตุนิยมวิทยาเบื้องต้น</t>
  </si>
  <si>
    <t>0209391</t>
  </si>
  <si>
    <t>ปฏิบัติการฟิสิกส์ 3</t>
  </si>
  <si>
    <t>ฉัตร ผลนาค,ธวัฒน์ชัย เทพนวล</t>
  </si>
  <si>
    <t>0209421</t>
  </si>
  <si>
    <t>ฟิสิกส์เชิงสถิติ</t>
  </si>
  <si>
    <t>0209491</t>
  </si>
  <si>
    <t>สัมมนาทางฟิสิกส์</t>
  </si>
  <si>
    <t>กรกนก อุบลชลเขต,การะเกด แก้วใหญ่,คมกริช โชคพระสมบัติ,ฉัตร ผลนาค,ชลธิรา แสงสุบัน,ธวัฒน์ชัย เทพนวล,ภรพนา บัวเพชร์,ศุภลักษณ์ อำลอย,สุทธิษา ก้อนเรือง,สุวิทย์ เพชรห้วยลึก</t>
  </si>
  <si>
    <t>0209492</t>
  </si>
  <si>
    <t>โครงงานวิจัยทางฟิสิกส์</t>
  </si>
  <si>
    <t>กรกนก อุบลชลเขต,คมกริช โชคพระสมบัติ,ฉัตร ผลนาค,ชลธิรา แสงสุบัน,ธวัฒน์ชัย เทพนวล,ภรพนา บัวเพชร์,สุวิทย์ เพชรห้วยลึก</t>
  </si>
  <si>
    <t>0212231</t>
  </si>
  <si>
    <t>พลังงานและผลกระทบต่อสิ่งแวดล้อม</t>
  </si>
  <si>
    <t>0212311</t>
  </si>
  <si>
    <t>การถ่ายเทความร้อน</t>
  </si>
  <si>
    <t>จตุพร แก้วอ่อน</t>
  </si>
  <si>
    <t>0212312</t>
  </si>
  <si>
    <t>เชื้อเพลิงและการเผาไหม้</t>
  </si>
  <si>
    <t>รวมพร นิคม,โชคชัย เหมือนมาศ</t>
  </si>
  <si>
    <t>0212313</t>
  </si>
  <si>
    <t>การจำลองแบบทางคณิตศาสตร์สำหรับระบบพลังงาน</t>
  </si>
  <si>
    <t>3 (1-6-2)</t>
  </si>
  <si>
    <t>จอมภพ แววศักดิ์</t>
  </si>
  <si>
    <t>0212325</t>
  </si>
  <si>
    <t>พลังงานชีวมวลและเชื้อเพลิงชีวภาพ</t>
  </si>
  <si>
    <t>เทคโนโลยีและการจัดการพลังงาน</t>
  </si>
  <si>
    <t>กรกนก อุบลชลเขต</t>
  </si>
  <si>
    <t>0212331</t>
  </si>
  <si>
    <t>นโยบายและการจัดทำแผนพลังงาน</t>
  </si>
  <si>
    <t>พลกฤษณ์ คล้ายวิตภัทร</t>
  </si>
  <si>
    <t>0212332</t>
  </si>
  <si>
    <t>การจัดการและอนุรักษ์พลังงาน</t>
  </si>
  <si>
    <t>0212351</t>
  </si>
  <si>
    <t>0212353</t>
  </si>
  <si>
    <t>เซลล์สุริยะและการประยุกต์</t>
  </si>
  <si>
    <t>0212391</t>
  </si>
  <si>
    <t>ปฏิบัติการพลังงาน 1</t>
  </si>
  <si>
    <t>0212411</t>
  </si>
  <si>
    <t>เทคโนโลยีและการจัดการพลังงานปริทัศน์</t>
  </si>
  <si>
    <t>0212451</t>
  </si>
  <si>
    <t>เศรษฐศาสตร์พลังงาน</t>
  </si>
  <si>
    <t>0212491</t>
  </si>
  <si>
    <t>โครงงานวิจัยทางเทคโนโลยีและการจัดการพลังงาน</t>
  </si>
  <si>
    <t>คมกริช โชคพระสมบัติ,จอมภพ แววศักดิ์</t>
  </si>
  <si>
    <t>คมกริช โชคพระสมบัติ,จตุพร แก้วอ่อน</t>
  </si>
  <si>
    <t>คมกริช โชคพระสมบัติ,สุวิทย์ เพชรห้วยลึก</t>
  </si>
  <si>
    <t>สิรยา สิทธิสาร</t>
  </si>
  <si>
    <t>สุวิมล จุงจิตร์</t>
  </si>
  <si>
    <t>0214102</t>
  </si>
  <si>
    <t>นพมาศ ปักเข็ม</t>
  </si>
  <si>
    <t>การโปรแกรมคอมพิวเตอร์เบื้องต้น</t>
  </si>
  <si>
    <t>ไภษัชย์ แซ่จู</t>
  </si>
  <si>
    <t>0214103</t>
  </si>
  <si>
    <t>วิทยาการคอมพิวเตอร์พื้นฐาน</t>
  </si>
  <si>
    <t>นพมาศ ปักเข็ม,วิสิทธิ์ บุญชุม</t>
  </si>
  <si>
    <t>0214111</t>
  </si>
  <si>
    <t>0214203</t>
  </si>
  <si>
    <t>ภาษาอังกฤษสำหรับวิทยาการคอมพิวเตอร์</t>
  </si>
  <si>
    <t>0214211</t>
  </si>
  <si>
    <t>การโปรแกรมภาษาจาวา</t>
  </si>
  <si>
    <t>วิสิทธิ์ บุญชุม</t>
  </si>
  <si>
    <t>0214222</t>
  </si>
  <si>
    <t>ระบบฐานข้อมูล</t>
  </si>
  <si>
    <t>0214231</t>
  </si>
  <si>
    <t>โครงสร้างข้อมูลและขั้นตอนวิธี</t>
  </si>
  <si>
    <t>4 (3-2-7)</t>
  </si>
  <si>
    <t>0214271</t>
  </si>
  <si>
    <t>การพัฒนาโปรแกรมประยุกต์บนเว็บ</t>
  </si>
  <si>
    <t>คณิดา สินใหม</t>
  </si>
  <si>
    <t>0214323</t>
  </si>
  <si>
    <t>ระบบสารสนเทศเพื่อการจัดการ</t>
  </si>
  <si>
    <t>อรยา ปรีชาพานิช</t>
  </si>
  <si>
    <t>0214333</t>
  </si>
  <si>
    <t>ระบบปฏิบัติการ</t>
  </si>
  <si>
    <t>0214341</t>
  </si>
  <si>
    <t>การสื่อสารข้อมูลและเครือข่าย</t>
  </si>
  <si>
    <t>0214352</t>
  </si>
  <si>
    <t>สถาปัตยกรรมคอมพิวเตอร์</t>
  </si>
  <si>
    <t>0214362</t>
  </si>
  <si>
    <t>วิศวกรรมซอฟต์แวร์</t>
  </si>
  <si>
    <t>เดือนเพ็ญ กชกรจารุพงศ์</t>
  </si>
  <si>
    <t>0214392</t>
  </si>
  <si>
    <t>หัวข้อพิเศษทางวิทยาการคอมพิวเตอร์ 1</t>
  </si>
  <si>
    <t>0214494</t>
  </si>
  <si>
    <t>หัวข้อพิเศษทางวิทยาการคอมพิวเตอร์ 3</t>
  </si>
  <si>
    <t>นิชากรณ์ พันธ์คง</t>
  </si>
  <si>
    <t>0214496</t>
  </si>
  <si>
    <t>การฝึกงานทางวิทยาการคอมพิวเตอร์</t>
  </si>
  <si>
    <t>0214497</t>
  </si>
  <si>
    <t>โครงงานวิจัยทางวิทยาการคอมพิวเตอร์</t>
  </si>
  <si>
    <t>สุดา เธียรมนตรี</t>
  </si>
  <si>
    <t>0215101</t>
  </si>
  <si>
    <t>เทคโนโลยีสารสนเทศเบื้องต้น</t>
  </si>
  <si>
    <t>เทคโนโลยีสารสนเทศ</t>
  </si>
  <si>
    <t>0215102</t>
  </si>
  <si>
    <t>กฎหมายและจริยธรรมทางเทคโนโลยีสารสนเทศ</t>
  </si>
  <si>
    <t>0215104</t>
  </si>
  <si>
    <t>0215111</t>
  </si>
  <si>
    <t>0215121</t>
  </si>
  <si>
    <t>0215211</t>
  </si>
  <si>
    <t>0215221</t>
  </si>
  <si>
    <t>นโยบายและกฎหมายทางเทคโนโลยีสารสนเทศ</t>
  </si>
  <si>
    <t>0215231</t>
  </si>
  <si>
    <t>0215271</t>
  </si>
  <si>
    <t>การโปรแกรมบนเว็บ</t>
  </si>
  <si>
    <t>0215301</t>
  </si>
  <si>
    <t>ระเบียบวิธีวิจัยทางเทคโนโลยีสารสนเทศ</t>
  </si>
  <si>
    <t>0215321</t>
  </si>
  <si>
    <t>การจัดการระบบสารสนเทศในองค์กร</t>
  </si>
  <si>
    <t>0215322</t>
  </si>
  <si>
    <t>เทคโนโลยีอินเทอร์เน็ตและความปลอดภัย</t>
  </si>
  <si>
    <t>ศุภกร รัศมีมณฑล</t>
  </si>
  <si>
    <t>0215325</t>
  </si>
  <si>
    <t>ระบบสนับสนุนการตัดสินใจ</t>
  </si>
  <si>
    <t>พงษ์พันธ์ พิณโท</t>
  </si>
  <si>
    <t>0215342</t>
  </si>
  <si>
    <t>เครือข่ายคอมพิวเตอร์</t>
  </si>
  <si>
    <t>0215361</t>
  </si>
  <si>
    <t>การออกแบบส่วนติดต่อผู้ใช้</t>
  </si>
  <si>
    <t>0215373</t>
  </si>
  <si>
    <t>การพาณิชย์อิเล็กทรอนิกส์</t>
  </si>
  <si>
    <t>0215391</t>
  </si>
  <si>
    <t>สัมมนาทางเทคโนโลยีสารสนเทศ</t>
  </si>
  <si>
    <t>นิพัทธุ์ อินทอง</t>
  </si>
  <si>
    <t>0215471</t>
  </si>
  <si>
    <t>หัวข้อทางเทคโนโลยีสารสนเทศ 1</t>
  </si>
  <si>
    <t>0215472</t>
  </si>
  <si>
    <t>หัวข้อทางเทคโนโลยีสารสนเทศ 2</t>
  </si>
  <si>
    <t>0215492</t>
  </si>
  <si>
    <t>การฝึกงานทางเทคโนโลยีสารสนเทศ</t>
  </si>
  <si>
    <t>0215493</t>
  </si>
  <si>
    <t>โครงงานวิจัยทางเทคโนโลยีสารสนเทศ</t>
  </si>
  <si>
    <t>0218111</t>
  </si>
  <si>
    <t>วิทยาศาสตร์สิ่งแวดล้อม</t>
  </si>
  <si>
    <t>0218112</t>
  </si>
  <si>
    <t>0218214</t>
  </si>
  <si>
    <t>สิ่งแวดล้อมทางทะเลและชายฝั่ง</t>
  </si>
  <si>
    <t>ธัญญา พันธ์ฤทธิ์ดำ,นันทิดา สุธรรมวงศ์,ศิริลักษณ์ ช่วยพนัง</t>
  </si>
  <si>
    <t>0218315</t>
  </si>
  <si>
    <t>สุดสาคร สิงห์ทอง</t>
  </si>
  <si>
    <t>0218323</t>
  </si>
  <si>
    <t>มลพิษทางอากาศ</t>
  </si>
  <si>
    <t>จิราพร ช่อมณี,วิกาญดา ทองเนื้อแข็ง</t>
  </si>
  <si>
    <t>0218324</t>
  </si>
  <si>
    <t>ขยะและกากของเสียอันตราย</t>
  </si>
  <si>
    <t>พีรนาฏ คิดดี</t>
  </si>
  <si>
    <t>0218342</t>
  </si>
  <si>
    <t>เศรษฐศาสตร์เพื่อสิ่งแวดล้อม</t>
  </si>
  <si>
    <t>ธนวิทย์ บุญสิทธิ์,พีรนาฏ คิดดี</t>
  </si>
  <si>
    <t>0218343</t>
  </si>
  <si>
    <t>การมีส่วนร่วมของสาธารณชนในการจัดการสิ่งแวดล้อม</t>
  </si>
  <si>
    <t>สุนิสา คงประสิทธิ์</t>
  </si>
  <si>
    <t>0218371</t>
  </si>
  <si>
    <t>ความหลากหลายทางชีวภาพและการอนุรักษ์</t>
  </si>
  <si>
    <t>นันทิดา สุธรรมวงศ์</t>
  </si>
  <si>
    <t>0218372</t>
  </si>
  <si>
    <t>สิ่งแวดล้อมศึกษา</t>
  </si>
  <si>
    <t>0218417</t>
  </si>
  <si>
    <t>หลักการจัดการลุ่มน้ำ</t>
  </si>
  <si>
    <t>อานุช คีรีรัฐนิคม</t>
  </si>
  <si>
    <t>0218426</t>
  </si>
  <si>
    <t>พลังงานกับสิ่งแวดล้อม</t>
  </si>
  <si>
    <t>วิกาญดา ทองเนื้อแข็ง</t>
  </si>
  <si>
    <t>0218432</t>
  </si>
  <si>
    <t>การประเมินความเสี่ยงทางสิ่งแวดล้อม</t>
  </si>
  <si>
    <t>0218453</t>
  </si>
  <si>
    <t>เทคโนโลยีชีวภาพสิ่งแวดล้อม</t>
  </si>
  <si>
    <t>0218463</t>
  </si>
  <si>
    <t>สัมมนาทางวิทยาศาสตร์สิ่งแวดล้อม</t>
  </si>
  <si>
    <t>0218478</t>
  </si>
  <si>
    <t>การพัฒนาสิ่งแวดล้อมอย่างยั่งยืน</t>
  </si>
  <si>
    <t>0218482</t>
  </si>
  <si>
    <t>การฝึกงานทางวิทยาศาสตร์สิ่งแวดล้อม</t>
  </si>
  <si>
    <t>0219211</t>
  </si>
  <si>
    <t>สถิติวิเคราะห์ 1</t>
  </si>
  <si>
    <t>วรางคณา เรียนสุทธิ์</t>
  </si>
  <si>
    <t>อรสา อนันต์</t>
  </si>
  <si>
    <t>0219212</t>
  </si>
  <si>
    <t>สถิติวิเคราะห์ 2</t>
  </si>
  <si>
    <t>0219221</t>
  </si>
  <si>
    <t>รังสฤษฎ์ อินทรโม</t>
  </si>
  <si>
    <t>0219301</t>
  </si>
  <si>
    <t>วิธีเชิงสถิติ</t>
  </si>
  <si>
    <t>0219312</t>
  </si>
  <si>
    <t>เทคนิคการชักตัวอย่าง</t>
  </si>
  <si>
    <t>0219313</t>
  </si>
  <si>
    <t>การวิเคราะห์การถดถอย</t>
  </si>
  <si>
    <t>0219315</t>
  </si>
  <si>
    <t>สถิติแบบไม่ใช้พารามิเตอร์</t>
  </si>
  <si>
    <t>0219321</t>
  </si>
  <si>
    <t>ทฤษฎีความน่าจะเป็น</t>
  </si>
  <si>
    <t>ประชากรศาสตร์</t>
  </si>
  <si>
    <t>0219361</t>
  </si>
  <si>
    <t>สัมมนาสถิติ</t>
  </si>
  <si>
    <t>0219362</t>
  </si>
  <si>
    <t>หัวข้อพิเศษทางสถิติ 1</t>
  </si>
  <si>
    <t>0219431</t>
  </si>
  <si>
    <t>การวิจัยดำเนินการ 1</t>
  </si>
  <si>
    <t>0219462</t>
  </si>
  <si>
    <t>การฝึกงานทางสถิติ</t>
  </si>
  <si>
    <t>0225211</t>
  </si>
  <si>
    <t>0225291</t>
  </si>
  <si>
    <t>0225311</t>
  </si>
  <si>
    <t>วิทยาแบคทีเรียดีเทอมิเนทีฟ</t>
  </si>
  <si>
    <t>ชัยสิทธิ์ นิยะสม,บุษกร อุตรภิชาติ,พฤทฐิภร ศุภพล,สมพงศ์ โอทอง</t>
  </si>
  <si>
    <t>0225313</t>
  </si>
  <si>
    <t>วิทยาไวรัส</t>
  </si>
  <si>
    <t>ชัยสิทธิ์ นิยะสม</t>
  </si>
  <si>
    <t>0225315</t>
  </si>
  <si>
    <t>สรีรวิทยาจุลินทรีย์</t>
  </si>
  <si>
    <t>พฤทฐิภร ศุภพล,มณฑล เลิศวรปรีชา</t>
  </si>
  <si>
    <t>0225322</t>
  </si>
  <si>
    <t>จุลชีววิทยาอุตสาหกรรม</t>
  </si>
  <si>
    <t>พนิตา สุมานะตระกูล,ศุภารัตน์ สุทธิมุสิก</t>
  </si>
  <si>
    <t>0225334</t>
  </si>
  <si>
    <t>วิทยาสัตว์เซลล์เดียว</t>
  </si>
  <si>
    <t>0225451</t>
  </si>
  <si>
    <t>พันธุวิศวกรรมจุลินทรีย์</t>
  </si>
  <si>
    <t>มณฑล เลิศวรปรีชา</t>
  </si>
  <si>
    <t>0225452</t>
  </si>
  <si>
    <t>ชีวสารสนเทศศาสตร์พื้นฐาน</t>
  </si>
  <si>
    <t>พฤทฐิภร ศุภพล</t>
  </si>
  <si>
    <t>0225473</t>
  </si>
  <si>
    <t>จุลชีววิทยาปริทัศน์</t>
  </si>
  <si>
    <t>นุกูล อินทระสังขา</t>
  </si>
  <si>
    <t>สมพงศ์ โอทอง</t>
  </si>
  <si>
    <t>บุษกร อุตรภิชาติ</t>
  </si>
  <si>
    <t>0225475</t>
  </si>
  <si>
    <t>การฝึกงานทางจุลชีววิทยา</t>
  </si>
  <si>
    <t>ชัยสิทธิ์ นิยะสม,นุกูล อินทระสังขา,บุษกร อุตรภิชาติ,พฤทฐิภร ศุภพล,มณฑล เลิศวรปรีชา,ศุภารัตน์ สุทธิมุสิก,สมพงศ์ โอทอง</t>
  </si>
  <si>
    <t>พูนสุข อุดม</t>
  </si>
  <si>
    <t>สมัคร แก้วสุกแสง</t>
  </si>
  <si>
    <t>สรรพสิทธิ์ กล่อมเกล้า</t>
  </si>
  <si>
    <t>ชลทิศา สุขเกษม</t>
  </si>
  <si>
    <t>ปริญญาตรี ภาคสมทบ</t>
  </si>
  <si>
    <t>นันทรัตน์ พฤกษาพิทักษ์,พิมพ์ชนา ฮกทา,อุษา อ้นทอง</t>
  </si>
  <si>
    <t>พิมพ์ชนา ฮกทา,พีระ ทองมี,สุดสาคร สิงห์ทอง,สุปาณี เลี้ยงพรพรรณ</t>
  </si>
  <si>
    <t>บัณฑิตศึกษาภาคปกติ</t>
  </si>
  <si>
    <t>วิทยานิพนธ์</t>
  </si>
  <si>
    <t>0204564</t>
  </si>
  <si>
    <t>ปิยาภรณ์ ภาษิตกุล,พิมพ์ชนา ฮกทา</t>
  </si>
  <si>
    <t>0204681</t>
  </si>
  <si>
    <t>สัมมนาหลักสูตรและการสอนเคมี</t>
  </si>
  <si>
    <t>0204694</t>
  </si>
  <si>
    <t>0226511</t>
  </si>
  <si>
    <t>วิธีวิทยาการวิจัย</t>
  </si>
  <si>
    <t>วิทยาศาสตร์และคณิตศาสตร์พื้นฐาน</t>
  </si>
  <si>
    <t>มารีนา มะหนิ,เมธี ดิสวัสดิ์</t>
  </si>
  <si>
    <t>0226513</t>
  </si>
  <si>
    <t>ปรัชญาวิทยาศาสตร์</t>
  </si>
  <si>
    <t>นินนาท์ จันทร์สูรย์,สุวิทย์ คงภักดี,อรุณรัศมิ์ วณิชชานนท์</t>
  </si>
  <si>
    <t>0226521</t>
  </si>
  <si>
    <t>ชีววิทยาศึกษา</t>
  </si>
  <si>
    <t>0226522</t>
  </si>
  <si>
    <t>ชีววิทยาบูรณาการ 1</t>
  </si>
  <si>
    <t>0226531</t>
  </si>
  <si>
    <t>เคมีศึกษา</t>
  </si>
  <si>
    <t>0226541</t>
  </si>
  <si>
    <t>ฟิสิกส์ศึกษา</t>
  </si>
  <si>
    <t>0226611</t>
  </si>
  <si>
    <t>การประดิษฐ์และซ่อมบำรุงอุปกรณ์วิทยาศาสตร์</t>
  </si>
  <si>
    <t>วิทยาศาสตรศึกษา</t>
  </si>
  <si>
    <t>0226613</t>
  </si>
  <si>
    <t>หัวข้อเรื่องปัจจุบันทางวิทยาศาสตร์</t>
  </si>
  <si>
    <t>0226691</t>
  </si>
  <si>
    <t>0202511</t>
  </si>
  <si>
    <t>การวิเคราะห์เชิงจริง</t>
  </si>
  <si>
    <t>0202521</t>
  </si>
  <si>
    <t>พีชคณิตนามธรรม</t>
  </si>
  <si>
    <t>คณิตศาสตร์และคณิตศาสตร์ศึกษา</t>
  </si>
  <si>
    <t>0202531</t>
  </si>
  <si>
    <t>เรขาคณิต</t>
  </si>
  <si>
    <t>0202601</t>
  </si>
  <si>
    <t>สัมมนาการวิจัยทางคณิตศาสตรศึกษา</t>
  </si>
  <si>
    <t>0202694</t>
  </si>
  <si>
    <t>0205661</t>
  </si>
  <si>
    <t>สัมมนาทางเคมีประยุกต์ 2</t>
  </si>
  <si>
    <t>เคมีประยุกต์</t>
  </si>
  <si>
    <t>1 (0-2-0)</t>
  </si>
  <si>
    <t>นิรมล จันทรชาติ,อุษา อ้นทอง</t>
  </si>
  <si>
    <t>0205691</t>
  </si>
  <si>
    <t>7 (0-21-0)</t>
  </si>
  <si>
    <t>0207511</t>
  </si>
  <si>
    <t>เซลล์วิทยาระดับโมเลกุลขั้นสูง</t>
  </si>
  <si>
    <t>ณัฐธยาน์ ฟาน เบม,ธนพล อยู่เย็น,มณฑล เลิศวรปรีชา,ศุภชัย นิติพันธ์,สุปาณี เลี้ยงพรพรรณ</t>
  </si>
  <si>
    <t>0207512</t>
  </si>
  <si>
    <t>ชีวเคมีขั้นสูง</t>
  </si>
  <si>
    <t>0207513</t>
  </si>
  <si>
    <t>วิทยาระเบียบวิธีวิจัยทางชีววิทยา</t>
  </si>
  <si>
    <t>วรางคณา เรียนสุทธิ์,เตือนตา ร่าหมาน</t>
  </si>
  <si>
    <t>0207533</t>
  </si>
  <si>
    <t>ระบบของพยาธิเฮลมินท์</t>
  </si>
  <si>
    <t>0207591</t>
  </si>
  <si>
    <t>สัมมนาทางชีววิทยา 1</t>
  </si>
  <si>
    <t>ชัยสิทธิ์ นิยะสม,ณัฐธยาน์ ฟาน เบม,ธนพล อยู่เย็น,ปวีณา แก้วอุบล,พฤทฐิภร ศุภพล,มณฑล เลิศวรปรีชา,ศิริลักษณ์ ช่วยพนัง,ศุภชัย นิติพันธ์,สุปาณี เลี้ยงพรพรรณ,เกษศิรินทร์ รัทจร,เตือนตา ร่าหมาน</t>
  </si>
  <si>
    <t>0207636</t>
  </si>
  <si>
    <t>นิเวศวิทยาของปลา</t>
  </si>
  <si>
    <t>เตือนตา ร่าหมาน</t>
  </si>
  <si>
    <t>0207642</t>
  </si>
  <si>
    <t>วิทยาภูมิคุ้มกันระดับโมเลกุล</t>
  </si>
  <si>
    <t>ชัยสิทธิ์ นิยะสม,มณฑล เลิศวรปรีชา</t>
  </si>
  <si>
    <t>0207691</t>
  </si>
  <si>
    <t>สัมมนาทางชีววิทยา 2</t>
  </si>
  <si>
    <t>0207692</t>
  </si>
  <si>
    <t>หัวข้อพิเศษทางชีววิทยา</t>
  </si>
  <si>
    <t>3 (3-2-4)</t>
  </si>
  <si>
    <t>ณัฐธยาน์ ฟาน เบม,ศุภชัย นิติพันธ์,เกษศิรินทร์ รัทจร</t>
  </si>
  <si>
    <t>0207693</t>
  </si>
  <si>
    <t>5 (0-15-0)</t>
  </si>
  <si>
    <t>ณัฐธยาน์ ฟาน เบม</t>
  </si>
  <si>
    <t>0215522</t>
  </si>
  <si>
    <t>ข้อกำหนดความต้องการและการประกันคุณภาพซอฟต์แวร์</t>
  </si>
  <si>
    <t>0215541</t>
  </si>
  <si>
    <t>ระบบฐานข้อมูลขั้นสูงและการประยุกต์</t>
  </si>
  <si>
    <t>0215626</t>
  </si>
  <si>
    <t>ปฏิสัมพันธ์ระหว่างมนุษย์และคอมพิวเตอร์</t>
  </si>
  <si>
    <t>0215633</t>
  </si>
  <si>
    <t>การจัดการเว็บเซอร์วิสและการประยุกต์</t>
  </si>
  <si>
    <t>0215681</t>
  </si>
  <si>
    <t>สัมมนาทางเทคโนโลยีสารสนเทศ 1</t>
  </si>
  <si>
    <t>0224501</t>
  </si>
  <si>
    <t>กนกพร สังขรักษ์,ชลทิศา สุขเกษม,ชุติมา แก้วพิบูลย์,ธัญญา พันธ์ฤทธิ์ดำ,วิไลลักษณ์ กล่อมพงษ์,สมัคร แก้วสุกแสง,สรรพสิทธิ์ กล่อมเกล้า,อัจฉรัตน์ สุวรรณภักดี</t>
  </si>
  <si>
    <t>0224502</t>
  </si>
  <si>
    <t>เทคนิคทางพันธุวิศวกรรม</t>
  </si>
  <si>
    <t>ชัยสิทธิ์ นิยะสม,มณฑล เลิศวรปรีชา,สมพงศ์ โอทอง,เนตรนภา ชะนะ</t>
  </si>
  <si>
    <t>0224601</t>
  </si>
  <si>
    <t>เทคนิควิจัยทางเทคโนโลยีชีวภาพ</t>
  </si>
  <si>
    <t>กนกพร สังขรักษ์,ชลทิศา สุขเกษม,ชุติมา แก้วพิบูลย์,สมพงศ์ โอทอง</t>
  </si>
  <si>
    <t>0224771</t>
  </si>
  <si>
    <t>ดุษฎีนิพนธ์</t>
  </si>
  <si>
    <t>8 (0-24-0)</t>
  </si>
  <si>
    <t>0424501</t>
  </si>
  <si>
    <t>เครื่องมือทางเทคโนโลยีชีวภาพ</t>
  </si>
  <si>
    <t>กนกพร สังขรักษ์,จารุรัตน์ ปัญโญ,ชลทิศา สุขเกษม,ธิดารัตน์ จุทอง,วิไลลักษณ์ กล่อมพงษ์,สมพงศ์ โอทอง,สรรพสิทธิ์ กล่อมเกล้า,สุภฎา คีรีรัฐนิคม</t>
  </si>
  <si>
    <t>0424502</t>
  </si>
  <si>
    <t>ระเบียบวิธีวิจัยทางเทคโนโลยีชีวภาพ</t>
  </si>
  <si>
    <t>วิไลลักษณ์ กล่อมพงษ์,สรรพสิทธิ์ กล่อมเกล้า,แจ่มจันทร์ เพชรศิริ</t>
  </si>
  <si>
    <t>0424503</t>
  </si>
  <si>
    <t>สัมมนา 1</t>
  </si>
  <si>
    <t>0424504</t>
  </si>
  <si>
    <t>สัมมนา 2</t>
  </si>
  <si>
    <t>0424521</t>
  </si>
  <si>
    <t>เทคโนโลยีเอนไซม์</t>
  </si>
  <si>
    <t>กนกพร สังขรักษ์,ชุติมา แก้วพิบูลย์,สรรพสิทธิ์ กล่อมเกล้า</t>
  </si>
  <si>
    <t>0424671</t>
  </si>
  <si>
    <t>บัณฑิตศึกษาภาคพิเศษ</t>
  </si>
  <si>
    <t>ธนพันธุ์ ปัทมานนท์,นินนาท์ จันทร์สูรย์,สิงหา ประสิทธิ์พงศ์,สุวิทย์ คงภักดี</t>
  </si>
  <si>
    <t>กรวิกา ก้องกุล,วิษณุ นภาพันธ์</t>
  </si>
  <si>
    <t>หัวข้อพิเศษทางอีเลิร์นนิง 2</t>
  </si>
  <si>
    <t>0215691</t>
  </si>
  <si>
    <t>ดุษฎีบัณฑิต  ภาคปกติ</t>
  </si>
  <si>
    <t>12 (0-36-0)</t>
  </si>
  <si>
    <t>10 (0-30-0)</t>
  </si>
  <si>
    <t>0224772</t>
  </si>
  <si>
    <t>ธิดารัตน์ จุทอง,สรรพสิทธิ์ กล่อมเกล้า</t>
  </si>
  <si>
    <t>0424601</t>
  </si>
  <si>
    <t>สัมมนา 3</t>
  </si>
  <si>
    <t>กฤษณา เฉลียวศักดิ์,ปิยาภรณ์ ภาษิตกุล,วณิภา ทับเที่ยง,วัลลภา เชยบัวแก้ว  คชภักดี,วิวัฒน์ ฤทธิมา,ศรีสุดา วนาลีสิน</t>
  </si>
  <si>
    <t>กฤษณา เฉลียวศักดิ์,กัญจนี พลอินทร์,วณิภา ทับเที่ยง,วัลลภา เชยบัวแก้ว  คชภักดี,วิวัฒน์ ฤทธิมา</t>
  </si>
  <si>
    <t>ธัญญา พันธ์ฤทธิ์ดำ,นิรมล จันทรชาติ,พิมพ์ชนา ฮกทา,พีระ ทองมี,สุปาณี เลี้ยงพรพรรณ</t>
  </si>
  <si>
    <t>กรกนก อุบลชลเขต,สรพงค์ เบญจศรี,อรสา อนันต์,อานุช คีรีรัฐนิคม</t>
  </si>
  <si>
    <t>นันทรัตน์ พฤกษาพิทักษ์,พีรนาฏ คิดดี,ศิริลักษณ์ ช่วยพนัง,สุดสาคร สิงห์ทอง</t>
  </si>
  <si>
    <t>กนกพร สังขรักษ์,นันทิดา สุธรรมวงศ์,วิกาญดา ทองเนื้อแข็ง,สุนิสา คงประสิทธิ์,อุษา อ้นทอง</t>
  </si>
  <si>
    <t>0000166</t>
  </si>
  <si>
    <t>ไฟฟ้ากับชีวิต</t>
  </si>
  <si>
    <t>กรกนก อุบลชลเขต,กฤษฎา พัชรสิทธิ์,จีรวัฒน์ โสภาจารย์,ธารทิพย์ สิทธิรักษ์,นันทพันธ์ นภัทรานันทน์,ปาลิตา สัจจะบุตร,พลกฤษณ์ คล้ายวิตภัทร,รวมพร นิคม,อนิดา เพ็ชรแก้ว,เริงวุฒิ ชูเมือง,เสาวณีย์ สิงห์สโรทัย</t>
  </si>
  <si>
    <t>กรกนก อุบลชลเขต,ธัญญา พันธ์ฤทธิ์ดำ,นันทรัตน์ พฤกษาพิทักษ์,นิรมล จันทรชาติ,วิกาญดา ทองเนื้อแข็ง,ศิริลักษณ์ ช่วยพนัง,สรพงค์ เบญจศรี,สุดสาคร สิงห์ทอง</t>
  </si>
  <si>
    <t>กนกพร สังขรักษ์,นันทิดา สุธรรมวงศ์,พีรนาฏ คิดดี,สุนิสา คงประสิทธิ์,อรสา อนันต์,อานุช คีรีรัฐนิคม</t>
  </si>
  <si>
    <t>0000265</t>
  </si>
  <si>
    <t>ความมั่นคงทางอาหาร และพลังงาน กับการพัฒนาคุณภาพชีวิต</t>
  </si>
  <si>
    <t>กำชัย ตันติกาพงศ์,ปริศนา วงค์ล้อม,สุวิทย์ เพชรห้วยลึก,อาภรณ์ ส่งแสง,เบญจวรรณ บัวขวัญ</t>
  </si>
  <si>
    <t>สหกิจศึกษา</t>
  </si>
  <si>
    <t>9 (0-27-0)</t>
  </si>
  <si>
    <t>ก้องกิดากร บุญช่วย</t>
  </si>
  <si>
    <t>กรวิกา ก้องกุล,เอกสิทธิ์ สังข์วิสุทธิ์</t>
  </si>
  <si>
    <t>0202331</t>
  </si>
  <si>
    <t>เรขาคณิตแนวใหม่</t>
  </si>
  <si>
    <t>0202351</t>
  </si>
  <si>
    <t>วิธีเชิงตัวเลข</t>
  </si>
  <si>
    <t>พีระ ทองมี,สิรีพร สังข์ทอง</t>
  </si>
  <si>
    <t>หัวข้อทางคณิตศาสตร์ 1</t>
  </si>
  <si>
    <t>0203481</t>
  </si>
  <si>
    <t>การวิจัยในชั้นเรียนคณิตศาสตร์</t>
  </si>
  <si>
    <t>0203482</t>
  </si>
  <si>
    <t>เทคโนโลยีสำหรับครูคณิตศาสตร์</t>
  </si>
  <si>
    <t>สิรีพร สังข์ทอง,เกษราภรณ์ แซ่ตั้ง</t>
  </si>
  <si>
    <t>0204312</t>
  </si>
  <si>
    <t>เคมีชีวอนินทรีย์</t>
  </si>
  <si>
    <t>0204382</t>
  </si>
  <si>
    <t>เคมีทางยา</t>
  </si>
  <si>
    <t>0207323</t>
  </si>
  <si>
    <t>นิเวศวิทยาของพืช</t>
  </si>
  <si>
    <t>0207331</t>
  </si>
  <si>
    <t>สรีรวิทยาของสัตว์</t>
  </si>
  <si>
    <t>0207453</t>
  </si>
  <si>
    <t>การเพาะเลี้ยงเนื้อเยื่อพืช</t>
  </si>
  <si>
    <t>0209212</t>
  </si>
  <si>
    <t>กลศาสตร์ 2</t>
  </si>
  <si>
    <t>0212201</t>
  </si>
  <si>
    <t>เทคโนโลยีพลังงาน</t>
  </si>
  <si>
    <t>0215291</t>
  </si>
  <si>
    <t>เทคโนโลยีสารสนเทศเพื่อการสื่อสาร</t>
  </si>
  <si>
    <t>0216201</t>
  </si>
  <si>
    <t>วิทยาศาสตร์โลกทั้งระบบ</t>
  </si>
  <si>
    <t>นินนาท์ จันทร์สูรย์,อรุณรัศมิ์ วณิชชานนท์</t>
  </si>
  <si>
    <t>0216424</t>
  </si>
  <si>
    <t>โครงงานวิทยาศาสตร์</t>
  </si>
  <si>
    <t>0219201</t>
  </si>
  <si>
    <t>หลักสถิติ</t>
  </si>
  <si>
    <t>นินนาท์ จันทร์สูรย์,ศิริพร จันทรคีรี</t>
  </si>
  <si>
    <t>จิราพร ช่อมณี,ณวงศ์ บุนนาค</t>
  </si>
  <si>
    <t>0221211</t>
  </si>
  <si>
    <t>0221221</t>
  </si>
  <si>
    <t>0221251</t>
  </si>
  <si>
    <t>0221291</t>
  </si>
  <si>
    <t>ปฏิบัติการเคมีอนินทรีย์</t>
  </si>
  <si>
    <t>0221393</t>
  </si>
  <si>
    <t>0221431</t>
  </si>
  <si>
    <t>0221461</t>
  </si>
  <si>
    <t>สัมมนาเคมีศึกษา</t>
  </si>
  <si>
    <t>ปิยาภรณ์ ภาษิตกุล,พูนสุข อุดม</t>
  </si>
  <si>
    <t>0221481</t>
  </si>
  <si>
    <t>ปฏิบัติการบูรณาการสำหรับครูเคมี</t>
  </si>
  <si>
    <t>0221482</t>
  </si>
  <si>
    <t>การเตรียมความพร้อมก่อนฝึกปฏิบัติการวิชาชีพครู</t>
  </si>
  <si>
    <t>จิราพร ช่อมณี,ศิริพร จันทรคีรี</t>
  </si>
  <si>
    <t>0221491</t>
  </si>
  <si>
    <t>จารุวัตร จันทร์ประดิษฐ์,ยุพิน พิมโคตร์</t>
  </si>
  <si>
    <t>0222212</t>
  </si>
  <si>
    <t>นพดล ศุกระกาญจน์</t>
  </si>
  <si>
    <t>0222231</t>
  </si>
  <si>
    <t>ยุพิน พิมโคตร์</t>
  </si>
  <si>
    <t>0222314</t>
  </si>
  <si>
    <t>ธนพันธุ์ ปัทมานนท์</t>
  </si>
  <si>
    <t>0222451</t>
  </si>
  <si>
    <t>โครงงานวิทยาศาสตร์ - ชีววิทยา</t>
  </si>
  <si>
    <t>เปลื้อง สุวรรณมณี</t>
  </si>
  <si>
    <t>0223202</t>
  </si>
  <si>
    <t>ฟิสิกส์เชิงคณิตศาสตร์ 2</t>
  </si>
  <si>
    <t>0223211</t>
  </si>
  <si>
    <t>0223291</t>
  </si>
  <si>
    <t>ปฏิบัติการฟิสิกส์สำหรับครู</t>
  </si>
  <si>
    <t>0223351</t>
  </si>
  <si>
    <t>กลศาสตร์ควอนตัมเบื้องต้น</t>
  </si>
  <si>
    <t>0223481</t>
  </si>
  <si>
    <t>สัมมนาวิชาวิทยาศาสตร์-ฟิสิกส์ สำหรับครู</t>
  </si>
  <si>
    <t>1 (1-0-2)</t>
  </si>
  <si>
    <t>ประสงค์ เกษราธิคุณ,มารีนา มะหนิ,สุวิทย์ คงภักดี,อนุรักษ์ อุดมเวช</t>
  </si>
  <si>
    <t>0201221</t>
  </si>
  <si>
    <t>หลักการเพาะเลี้ยงสัตว์น้ำ</t>
  </si>
  <si>
    <t>0201311</t>
  </si>
  <si>
    <t>แพลงก์ตอนวิทยา</t>
  </si>
  <si>
    <t>0201321</t>
  </si>
  <si>
    <t>การควบคุมคุณภาพการเพาะเลี้ยงสัตว์น้ำ</t>
  </si>
  <si>
    <t>0201322</t>
  </si>
  <si>
    <t>ระเบียบวิธีวิจัยและการวางแผนการทดลอง</t>
  </si>
  <si>
    <t>0201325</t>
  </si>
  <si>
    <t>การเพาะเลี้ยงสัตว์น้ำชายฝั่ง</t>
  </si>
  <si>
    <t>0201342</t>
  </si>
  <si>
    <t>โรคสัตว์น้ำ</t>
  </si>
  <si>
    <t>0201441</t>
  </si>
  <si>
    <t>โภชนศาสตร์สัตว์น้ำวัยอ่อน</t>
  </si>
  <si>
    <t>ทวีเดช ไชยนาพงษ์,ธัญญา พันธ์ฤทธิ์ดำ</t>
  </si>
  <si>
    <t>0201452</t>
  </si>
  <si>
    <t>จรรยาบรรณสำหรับนักเพาะเลี้ยงสัตว์น้ำ</t>
  </si>
  <si>
    <t>0201456</t>
  </si>
  <si>
    <t>สาหร่ายและการใช้ประโยชน์</t>
  </si>
  <si>
    <t>ทวีเดช ไชยนาพงษ์,ธัญญา พันธ์ฤทธิ์ดำ,นันทิดา สุธรรมวงศ์,พีรนาฏ คิดดี,วิกาญดา ทองเนื้อแข็ง,ศิริลักษณ์ ช่วยพนัง,สุนิสา คงประสิทธิ์,สุภฎา คีรีรัฐนิคม,อานุช คีรีรัฐนิคม,แจ่มจันทร์ เพชรศิริ</t>
  </si>
  <si>
    <t>0202105</t>
  </si>
  <si>
    <t>คณิตศาสตร์สำหรับวิศวกรรมศาสตร์ 2</t>
  </si>
  <si>
    <t>กรวิกา ก้องกุล,ธีรเดช เกื้อวงศ์</t>
  </si>
  <si>
    <t>0202341</t>
  </si>
  <si>
    <t>คณิตศาสตร์เชิงการจัด</t>
  </si>
  <si>
    <t>0202352</t>
  </si>
  <si>
    <t>สมการเชิงอนุพันธ์ย่อย</t>
  </si>
  <si>
    <t>0202391</t>
  </si>
  <si>
    <t>การศึกษาคณิตศาสตร์รายบุคคล</t>
  </si>
  <si>
    <t>0202493</t>
  </si>
  <si>
    <t>โครงงานคณิตศาสตร์</t>
  </si>
  <si>
    <t>0204102</t>
  </si>
  <si>
    <t>เคมีพื้นฐาน 2</t>
  </si>
  <si>
    <t>จักรพงศ์ ไชยบุรี,นันทรัตน์ พฤกษาพิทักษ์,พนิตา ก้งซุ่น,วรรณฤดี หิรัญรัตน์,อัษฎาวุธ หิรัญรัตน์,อุษา อ้นทอง</t>
  </si>
  <si>
    <t>เคมีสำหรับวิศวกรรมศาสตร์</t>
  </si>
  <si>
    <t>นันทรัตน์ พฤกษาพิทักษ์,ปริชาติ เทพทอง,พนิตา ก้งซุ่น,พนิตา สุมานะตระกูล,วรรณฤดี หิรัญรัตน์,อุษา อ้นทอง</t>
  </si>
  <si>
    <t>0204192</t>
  </si>
  <si>
    <t>ปฏิบัติการเคมีพื้นฐาน 2</t>
  </si>
  <si>
    <t>อัษฎาวุธ หิรัญรัตน์,อานอบ คันฑะชา</t>
  </si>
  <si>
    <t>ปริชาติ เทพทอง,พนิตา ก้งซุ่น</t>
  </si>
  <si>
    <t>ปฏิบัติการเคมีสำหรับวิศวกรรมศาสตร์</t>
  </si>
  <si>
    <t>จักรพงศ์ ไชยบุรี,ปริชาติ เทพทอง,พนิตา สุมานะตระกูล,วรรณฤดี หิรัญรัตน์,อัษฎาวุธ หิรัญรัตน์</t>
  </si>
  <si>
    <t>0204201</t>
  </si>
  <si>
    <t>คณิตศาสตร์สำหรับเคมี</t>
  </si>
  <si>
    <t>0204202</t>
  </si>
  <si>
    <t>โปรแกรมสำเร็จรูปและสารสนเทศทางเคมี</t>
  </si>
  <si>
    <t>0204212</t>
  </si>
  <si>
    <t>เคมีอนินทรีย์ 2</t>
  </si>
  <si>
    <t>0204222</t>
  </si>
  <si>
    <t>0204223</t>
  </si>
  <si>
    <t>0204231</t>
  </si>
  <si>
    <t>0204293</t>
  </si>
  <si>
    <t>ปฏิบัติการเคมีอินทรีย์ 2</t>
  </si>
  <si>
    <t>ปฏิบัติการเคมีอนินทรีย์ 2</t>
  </si>
  <si>
    <t>0204325</t>
  </si>
  <si>
    <t>ผลิตภัณฑ์ธรรมชาติ</t>
  </si>
  <si>
    <t>0204326</t>
  </si>
  <si>
    <t>วิธีการตรวจสอบทางพฤกษเคมี</t>
  </si>
  <si>
    <t>0204332</t>
  </si>
  <si>
    <t>เคมีเชิงฟิสิกส์ 3</t>
  </si>
  <si>
    <t>0204336</t>
  </si>
  <si>
    <t>เคมีควอนตัม</t>
  </si>
  <si>
    <t>เคมีวิเคราะห์เบื้องต้น</t>
  </si>
  <si>
    <t>การวิเคราะห์โดยเครื่องมือ</t>
  </si>
  <si>
    <t>0204371</t>
  </si>
  <si>
    <t>เคมีสะอาด</t>
  </si>
  <si>
    <t>นิรมล จันทรชาติ,พิมพ์ชนา ฮกทา,วรรณฤดี หิรัญรัตน์</t>
  </si>
  <si>
    <t>0204372</t>
  </si>
  <si>
    <t>ความปลอดภัยและการจัดการทางเคมี</t>
  </si>
  <si>
    <t>0204373</t>
  </si>
  <si>
    <t>เคมีเกี่ยวกับสิ่งแวดล้อม</t>
  </si>
  <si>
    <t>ปฏิบัติการวิเคราะห์โดยเครื่องมือ</t>
  </si>
  <si>
    <t>0204395</t>
  </si>
  <si>
    <t>ระเบียบวิธีวิจัยทางเคมี</t>
  </si>
  <si>
    <t>อัษฎาวุธ หิรัญรัตน์</t>
  </si>
  <si>
    <t>0204397</t>
  </si>
  <si>
    <t>ปฏิบัติการเคมีวิเคราะห์เบื้องต้น</t>
  </si>
  <si>
    <t>0206212</t>
  </si>
  <si>
    <t>การคำนวณทางวิศวกรรมเคมี 2</t>
  </si>
  <si>
    <t>0206222</t>
  </si>
  <si>
    <t>เคมีวิเคราะห์ประยุกต์</t>
  </si>
  <si>
    <t>นันทรัตน์ พฤกษาพิทักษ์,พิมพ์ชนา ฮกทา</t>
  </si>
  <si>
    <t>0206223</t>
  </si>
  <si>
    <t>เคมีอนินทรีย์ประยุกต์</t>
  </si>
  <si>
    <t>0206232</t>
  </si>
  <si>
    <t>การออกแบบการทดลองและการวิเคราะห์ทางสถิติ</t>
  </si>
  <si>
    <t>จักรพงศ์ ไชยบุรี,พลากร บุญใส</t>
  </si>
  <si>
    <t>0206282</t>
  </si>
  <si>
    <t>ปฏิบัติการเคมีวิเคราะห์ประยุกต์</t>
  </si>
  <si>
    <t>0206283</t>
  </si>
  <si>
    <t>ปฏิบัติการเคมีอนินทรีย์ประยุกต์</t>
  </si>
  <si>
    <t>0206312</t>
  </si>
  <si>
    <t>หน่วยปฏิบัติการเฉพาะหน่วยสำหรับเคมีอุตสาหกรรม 2</t>
  </si>
  <si>
    <t>0206313</t>
  </si>
  <si>
    <t>การถ่ายโอนมวลและความร้อน</t>
  </si>
  <si>
    <t>0206321</t>
  </si>
  <si>
    <t>ชีวเคมีประยุกต์</t>
  </si>
  <si>
    <t>0206333</t>
  </si>
  <si>
    <t>การพัฒนาอุตสาหกรรมท้องถิ่น</t>
  </si>
  <si>
    <t>0206343</t>
  </si>
  <si>
    <t>เทคโนโลยียาง</t>
  </si>
  <si>
    <t>0206355</t>
  </si>
  <si>
    <t>ปิโตรเลียมและการกลั่น</t>
  </si>
  <si>
    <t>0206356</t>
  </si>
  <si>
    <t>ปิโตรเคมีและอุตสาหกรรมต่อเนื่อง</t>
  </si>
  <si>
    <t>0206362</t>
  </si>
  <si>
    <t>การจัดการสิ่งแวดล้อมในโรงงานอุตสาหกรรม</t>
  </si>
  <si>
    <t>จักรพงศ์ ไชยบุรี,พนิตา สุมานะตระกูล</t>
  </si>
  <si>
    <t>0206381</t>
  </si>
  <si>
    <t>ปฏิบัติการชีวเคมีประยุกต์</t>
  </si>
  <si>
    <t>0206384</t>
  </si>
  <si>
    <t>ปฏิบัติการเฉพาะหน่วยสำหรับเคมีอุตสาหกรรม 2</t>
  </si>
  <si>
    <t>0206472</t>
  </si>
  <si>
    <t>การฝึกงานทางเคมีอุตสาหกรรม</t>
  </si>
  <si>
    <t>0206473</t>
  </si>
  <si>
    <t>0207102</t>
  </si>
  <si>
    <t>0207192</t>
  </si>
  <si>
    <t>ณัฐธยาน์ ฟาน เบม,ธนพล อยู่เย็น</t>
  </si>
  <si>
    <t>ทวีเดช ไชยนาพงษ์,สุปาณี เลี้ยงพรพรรณ,อานุช คีรีรัฐนิคม</t>
  </si>
  <si>
    <t>พันธุศาสตร์พื้นฐาน</t>
  </si>
  <si>
    <t>0207242</t>
  </si>
  <si>
    <t>จุลชีววิทยาและปรสิตวิทยาสำหรับวิทยาศาสตร์สุขภาพ</t>
  </si>
  <si>
    <t>บุษกร อุตรภิชาติ,พฤทฐิภร ศุภพล,มณฑล เลิศวรปรีชา</t>
  </si>
  <si>
    <t>พันธุศาสตร์ทั่วไป</t>
  </si>
  <si>
    <t>0207272</t>
  </si>
  <si>
    <t>กายวิภาคศาสตร์ของมนุษย์ 2</t>
  </si>
  <si>
    <t>0207292</t>
  </si>
  <si>
    <t>ปฏิบัติการพันธุศาสตร์ทั่วไป</t>
  </si>
  <si>
    <t>0207316</t>
  </si>
  <si>
    <t>หลักอนุกรมวิธานและความหลากหลายทางชีวภาพ</t>
  </si>
  <si>
    <t>0207341</t>
  </si>
  <si>
    <t>พันธุศาสตร์ของเซลล์เบื้องต้น</t>
  </si>
  <si>
    <t>0207354</t>
  </si>
  <si>
    <t>กายวิภาคศาสตร์และสรีรวิทยาของมนุษย์ 2</t>
  </si>
  <si>
    <t>0207411</t>
  </si>
  <si>
    <t>จรรยาบรรณและมาตรฐานเชิงวิชาชีพ</t>
  </si>
  <si>
    <t>0207421</t>
  </si>
  <si>
    <t>อนุกรมวิธานพืช</t>
  </si>
  <si>
    <t>0207423</t>
  </si>
  <si>
    <t>พืชสมุนไพร</t>
  </si>
  <si>
    <t>0207433</t>
  </si>
  <si>
    <t>ปรสิตวิทยา</t>
  </si>
  <si>
    <t>0207436</t>
  </si>
  <si>
    <t>0207442</t>
  </si>
  <si>
    <t>พันธุศาสตร์ประยุกต์</t>
  </si>
  <si>
    <t>ชุติมา แก้วพิบูลย์,ปวีณา แก้วอุบล</t>
  </si>
  <si>
    <t>0207455</t>
  </si>
  <si>
    <t>อนุมูลอิสระทางชีววิทยา</t>
  </si>
  <si>
    <t>0207461</t>
  </si>
  <si>
    <t>สัมมนาทางชีววิทยา</t>
  </si>
  <si>
    <t>0207494</t>
  </si>
  <si>
    <t>บูรณาการชีววิทยาในชุมชน</t>
  </si>
  <si>
    <t>ชุติมา แก้วพิบูลย์,ณัฐธยาน์ ฟาน เบม,ธนพล อยู่เย็น,ปรียาลักษณ์ โคหนองบัว,ปวีณา แก้วอุบล,ศุภชัย นิติพันธ์,เกษศิรินทร์ รัทจร,เตือนตา ร่าหมาน</t>
  </si>
  <si>
    <t>การะเกด แก้วใหญ่,ฉัตร ผลนาค,สุทธิษา ก้อนเรือง,สุวิทย์ เพชรห้วยลึก</t>
  </si>
  <si>
    <t>0209102</t>
  </si>
  <si>
    <t>ฟิสิกส์ 2</t>
  </si>
  <si>
    <t>การะเกด แก้วใหญ่,คมกริช โชคพระสมบัติ</t>
  </si>
  <si>
    <t>ฟิสิกส์พื้นฐาน 2</t>
  </si>
  <si>
    <t>ฟิสิกส์สำหรับวิศวกรรมศาสตร์ 2</t>
  </si>
  <si>
    <t>คมกริช โชคพระสมบัติ,ฉัตร ผลนาค</t>
  </si>
  <si>
    <t>0209106</t>
  </si>
  <si>
    <t>ฟิสิกส์สำหรับวิทยาศาสตร์ชีวภาพ</t>
  </si>
  <si>
    <t>การะเกด แก้วใหญ่,ชลธิรา แสงสุบัน,สุทธิษา ก้อนเรือง,สุวิทย์ เพชรห้วยลึก</t>
  </si>
  <si>
    <t>0209192</t>
  </si>
  <si>
    <t>0209194</t>
  </si>
  <si>
    <t>ปฏิบัติการฟิสิกส์สำหรับวิศวกรรมศาสตร์ 2</t>
  </si>
  <si>
    <t>0209196</t>
  </si>
  <si>
    <t>ปฏิบัติการฟิสิกส์สำหรับวิทยาศาสตร์ชีวภาพ</t>
  </si>
  <si>
    <t>0209202</t>
  </si>
  <si>
    <t>สุทธิษา ก้อนเรือง,สุวิทย์ เพชรห้วยลึก</t>
  </si>
  <si>
    <t>0209292</t>
  </si>
  <si>
    <t>การะเกด แก้วใหญ่,ธวัฒน์ชัย เทพนวล</t>
  </si>
  <si>
    <t>0209342</t>
  </si>
  <si>
    <t>อิเล็กทรอนิกส์</t>
  </si>
  <si>
    <t>0209352</t>
  </si>
  <si>
    <t>ฟิสิกส์แผนใหม่ 2</t>
  </si>
  <si>
    <t>0209353</t>
  </si>
  <si>
    <t>กลศาสตร์ควอนตัม 1</t>
  </si>
  <si>
    <t>0209354</t>
  </si>
  <si>
    <t>ฟิสิกส์อะตอม</t>
  </si>
  <si>
    <t>0209357</t>
  </si>
  <si>
    <t>ฟิสิกส์สุขภาพ</t>
  </si>
  <si>
    <t>0209363</t>
  </si>
  <si>
    <t>ฟิสิกส์วัสดุ</t>
  </si>
  <si>
    <t>0209371</t>
  </si>
  <si>
    <t>หลักการเครื่องมือวิทยาศาสตร์</t>
  </si>
  <si>
    <t>0209375</t>
  </si>
  <si>
    <t>พลังงานสุริยะ</t>
  </si>
  <si>
    <t>0209392</t>
  </si>
  <si>
    <t>ชลธิรา แสงสุบัน,ธวัฒน์ชัย เทพนวล,ศุภลักษณ์ อำลอย,สุวิทย์ เพชรห้วยลึก</t>
  </si>
  <si>
    <t>การะเกด แก้วใหญ่,คมกริช โชคพระสมบัติ,จอมภพ แววศักดิ์,ฉัตร ผลนาค,ชลธิรา แสงสุบัน,ธวัฒน์ชัย เทพนวล,ภรพนา บัวเพชร์,ศุภลักษณ์ อำลอย,สุทธิษา ก้อนเรือง,สุวิทย์ เพชรห้วยลึก</t>
  </si>
  <si>
    <t>0209493</t>
  </si>
  <si>
    <t>การฝึกงานทางฟิสิกส์</t>
  </si>
  <si>
    <t>ฉัตร ผลนาค,ชลธิรา แสงสุบัน,ภรพนา บัวเพชร์,ศุภลักษณ์ อำลอย,สุวิทย์ เพชรห้วยลึก</t>
  </si>
  <si>
    <t>0212211</t>
  </si>
  <si>
    <t>0212212</t>
  </si>
  <si>
    <t>การเขียนแบบอุปกรณ์พลังงาน</t>
  </si>
  <si>
    <t>ปาลิตา สัจจะบุตร</t>
  </si>
  <si>
    <t>0212213</t>
  </si>
  <si>
    <t>กลศาสตร์ของไหล</t>
  </si>
  <si>
    <t>0212221</t>
  </si>
  <si>
    <t>เทคโนโลยีไฟฟ้า</t>
  </si>
  <si>
    <t>0212314</t>
  </si>
  <si>
    <t>ระบบเครื่องมือวัดพลังงาน</t>
  </si>
  <si>
    <t>0212316</t>
  </si>
  <si>
    <t>วิทยาระเบียบวิธีวิจัยทางวิทยาศาสตร์</t>
  </si>
  <si>
    <t>0212321</t>
  </si>
  <si>
    <t>เทคโนโลยีต้นกำลัง</t>
  </si>
  <si>
    <t>จตุพร แก้วอ่อน,พลกฤษณ์ คล้ายวิตภัทร</t>
  </si>
  <si>
    <t>0212323</t>
  </si>
  <si>
    <t>พลังงานปิโตรเลียม</t>
  </si>
  <si>
    <t>กรกนก อุบลชลเขต,ภาณุวัฒน์ ปานแก้ว,อนิดา เพ็ชรแก้ว,เริงวุฒิ ชูเมือง</t>
  </si>
  <si>
    <t>0212326</t>
  </si>
  <si>
    <t>พลังงานรังสีอาทิตย์และกระบวนการทางความร้อน</t>
  </si>
  <si>
    <t>0212392</t>
  </si>
  <si>
    <t>ปฏิบัติการพลังงาน 2</t>
  </si>
  <si>
    <t>จตุพร แก้วอ่อน,จอมภพ แววศักดิ์</t>
  </si>
  <si>
    <t>0212393</t>
  </si>
  <si>
    <t>สัมมนาเทคโนโลยีและการจัดการพลังงาน</t>
  </si>
  <si>
    <t>กรกนก อุบลชลเขต,จตุพร แก้วอ่อน,จอมภพ แววศักดิ์,สุวิทย์ เพชรห้วยลึก</t>
  </si>
  <si>
    <t>0212492</t>
  </si>
  <si>
    <t>การฝึกงานทางเทคโนโลยีและการจัดการพลังงาน</t>
  </si>
  <si>
    <t>จอมภพ แววศักดิ์,ชลธิรา แสงสุบัน,สุวิทย์ เพชรห้วยลึก</t>
  </si>
  <si>
    <t>0214104</t>
  </si>
  <si>
    <t>กฎหมายและจริยธรรมวิชาชีพคอมพิวเตอร์</t>
  </si>
  <si>
    <t>0214105</t>
  </si>
  <si>
    <t>วิธีการเชิงตัวเลขสำหรับวิทยาการคอมพิวเตอร์</t>
  </si>
  <si>
    <t>0214121</t>
  </si>
  <si>
    <t>การโปรแกรมเชิงวัตถุ</t>
  </si>
  <si>
    <t>0214204</t>
  </si>
  <si>
    <t>0214212</t>
  </si>
  <si>
    <t>0214221</t>
  </si>
  <si>
    <t>0214251</t>
  </si>
  <si>
    <t>องค์ประกอบของคอมพิวเตอร์</t>
  </si>
  <si>
    <t>0214261</t>
  </si>
  <si>
    <t>การวิเคราะห์และออกแบบระบบ</t>
  </si>
  <si>
    <t>0214305</t>
  </si>
  <si>
    <t>ระเบียบวิธีวิจัยทางวิทยาการคอมพิวเตอร์</t>
  </si>
  <si>
    <t>0214324</t>
  </si>
  <si>
    <t>การปฏิสัมพันธ์ระหว่างมนุษย์และคอมพิวเตอร์</t>
  </si>
  <si>
    <t>0214342</t>
  </si>
  <si>
    <t>ระบบเครือข่ายคอมพิวเตอร์</t>
  </si>
  <si>
    <t>0214372</t>
  </si>
  <si>
    <t>การทำเหมืองข้อมูล</t>
  </si>
  <si>
    <t>0214374</t>
  </si>
  <si>
    <t>ปัญญาประดิษฐ์</t>
  </si>
  <si>
    <t>0214391</t>
  </si>
  <si>
    <t>สัมมนาทางวิทยาการคอมพิวเตอร์</t>
  </si>
  <si>
    <t>0214425</t>
  </si>
  <si>
    <t>0214444</t>
  </si>
  <si>
    <t>ความปลอดภัยในระบบเครือข่าย</t>
  </si>
  <si>
    <t>0214464</t>
  </si>
  <si>
    <t>การจัดการโครงการทางซอฟต์แวร์</t>
  </si>
  <si>
    <t>0214493</t>
  </si>
  <si>
    <t>หัวข้อพิเศษทางวิทยาการคอมพิวเตอร์ 2</t>
  </si>
  <si>
    <t>คณิตศาสตร์สำหรับเทคโนโลยีสารสนเทศ</t>
  </si>
  <si>
    <t>วิยุตคณิตและการประยุกต์</t>
  </si>
  <si>
    <t>0215103</t>
  </si>
  <si>
    <t>0215105</t>
  </si>
  <si>
    <t>คอมพิวเตอร์กราฟิกส์เพื่อการออกแบบ</t>
  </si>
  <si>
    <t>0215201</t>
  </si>
  <si>
    <t>ภาษาอังกฤษสำหรับเทคโนโลยีสารสนเทศ</t>
  </si>
  <si>
    <t>0215212</t>
  </si>
  <si>
    <t>0215222</t>
  </si>
  <si>
    <t>0215261</t>
  </si>
  <si>
    <t>0215323</t>
  </si>
  <si>
    <t>0215341</t>
  </si>
  <si>
    <t>0215351</t>
  </si>
  <si>
    <t>เทคโนโลยีแพลตฟอร์ม</t>
  </si>
  <si>
    <t>0215362</t>
  </si>
  <si>
    <t>0215371</t>
  </si>
  <si>
    <t>การโปรแกรมประยุกต์ทางธุรกิจ</t>
  </si>
  <si>
    <t>0215372</t>
  </si>
  <si>
    <t>การค้นคืนสารสนเทศ</t>
  </si>
  <si>
    <t>0215421</t>
  </si>
  <si>
    <t>ระบบการจัดการเรียนรู้</t>
  </si>
  <si>
    <t>0215473</t>
  </si>
  <si>
    <t>หัวข้อทางเทคโนโลยีสารสนเทศ 3</t>
  </si>
  <si>
    <t>0215494</t>
  </si>
  <si>
    <t>นิชากรณ์ พันธ์คง,สุดา เธียรมนตรี,อรยา ปรีชาพานิช</t>
  </si>
  <si>
    <t>0218222</t>
  </si>
  <si>
    <t>มลพิษทางน้ำ</t>
  </si>
  <si>
    <t>0218241</t>
  </si>
  <si>
    <t>ทรัพยากรธรรมชาติ สิ่งแวดล้อม และการจัดการ</t>
  </si>
  <si>
    <t>นันทิดา สุธรรมวงศ์,สุภฎา คีรีรัฐนิคม,อานุช คีรีรัฐนิคม</t>
  </si>
  <si>
    <t>0218314</t>
  </si>
  <si>
    <t>พิษวิทยาสิ่งแวดล้อม</t>
  </si>
  <si>
    <t>0218325</t>
  </si>
  <si>
    <t>มลพิษทางเสียงและความสั่นสะเทือน</t>
  </si>
  <si>
    <t>0218331</t>
  </si>
  <si>
    <t>การประเมินผลกระทบสิ่งแวดล้อม</t>
  </si>
  <si>
    <t>พีรนาฏ คิดดี,สุนิสา คงประสิทธิ์,อานุช คีรีรัฐนิคม,โสมศิริ เดชารัตน์</t>
  </si>
  <si>
    <t>0218344</t>
  </si>
  <si>
    <t>มาตรฐานการจัดการสิ่งแวดล้อม</t>
  </si>
  <si>
    <t>0218351</t>
  </si>
  <si>
    <t>เทคโนโลยีการบำบัดน้ำเสีย</t>
  </si>
  <si>
    <t>พีรนาฏ คิดดี,วิกาญดา ทองเนื้อแข็ง</t>
  </si>
  <si>
    <t>0218352</t>
  </si>
  <si>
    <t>หลักการนำของเสียมาใช้ประโยชน์</t>
  </si>
  <si>
    <t>0218361</t>
  </si>
  <si>
    <t>ระเบียบวิธีวิจัยและจริยธรรมทางวิทยาศาสตร์สิ่งแวดล้อม</t>
  </si>
  <si>
    <t>พีระ ทองมี,วิกาญดา ทองเนื้อแข็ง,สุนิสา คงประสิทธิ์,อานุช คีรีรัฐนิคม</t>
  </si>
  <si>
    <t>0218418</t>
  </si>
  <si>
    <t>ภัยพิบัติธรรมชาติและการเปลี่ยนแปลงสภาวะแวดล้อมของโลก</t>
  </si>
  <si>
    <t>0218425</t>
  </si>
  <si>
    <t>อาชีวอนามัยในสถานประกอบการ</t>
  </si>
  <si>
    <t>0218481</t>
  </si>
  <si>
    <t>โครงงานวิจัยทางวิทยาศาสตร์สิ่งแวดล้อม</t>
  </si>
  <si>
    <t>หลักสถิติเบื้องต้น</t>
  </si>
  <si>
    <t>ศึกษาทั่วไป (สังกัดวิทยาศาสตร์)</t>
  </si>
  <si>
    <t>รังสฤษฎ์ อินทรโม,วรางคณา เรียนสุทธิ์,อรสา อนันต์</t>
  </si>
  <si>
    <t>0219231</t>
  </si>
  <si>
    <t>การควบคุมคุณภาพเชิงสถิติ</t>
  </si>
  <si>
    <t>0219252</t>
  </si>
  <si>
    <t>การใช้โปรแกรมสำเร็จรูปทางสถิติ</t>
  </si>
  <si>
    <t>0219311</t>
  </si>
  <si>
    <t>วิทยาระเบียบวิธีวิจัย</t>
  </si>
  <si>
    <t>0219314</t>
  </si>
  <si>
    <t>การออกแบบการทดลอง</t>
  </si>
  <si>
    <t>0219322</t>
  </si>
  <si>
    <t>ทฤษฎีทางสถิติ</t>
  </si>
  <si>
    <t>0219323</t>
  </si>
  <si>
    <t>การตัดสินใจเชิงสถิติ</t>
  </si>
  <si>
    <t>0219341</t>
  </si>
  <si>
    <t>ความเสี่ยงและการประกันภัย</t>
  </si>
  <si>
    <t>0219351</t>
  </si>
  <si>
    <t>เทคนิคการพยากรณ์</t>
  </si>
  <si>
    <t>0219352</t>
  </si>
  <si>
    <t>การจัดการและการเก็บรวบรวมข้อมูล</t>
  </si>
  <si>
    <t>0219464</t>
  </si>
  <si>
    <t>0225212</t>
  </si>
  <si>
    <t>นิเวศวิทยาจุลินทรีย์</t>
  </si>
  <si>
    <t>ชีววิทยาของเซลล์สำหรับจุลชีววิทยา</t>
  </si>
  <si>
    <t>0225213</t>
  </si>
  <si>
    <t>การใช้เครื่องมือและเทคนิคทางจุลชีววิทยา</t>
  </si>
  <si>
    <t>1 (1-0-3)</t>
  </si>
  <si>
    <t>ชัยสิทธิ์ นิยะสม,บุษกร อุตรภิชาติ,พฤทฐิภร ศุภพล,มณฑล เลิศวรปรีชา</t>
  </si>
  <si>
    <t>0225214</t>
  </si>
  <si>
    <t>มาตรฐานและจรรยาบรรณวิชาชีพทางจุลชีววิทยา</t>
  </si>
  <si>
    <t>ชัยสิทธิ์ นิยะสม,บุษกร อุตรภิชาติ</t>
  </si>
  <si>
    <t>0225312</t>
  </si>
  <si>
    <t>วิทยาเชื้อรา</t>
  </si>
  <si>
    <t>นุกูล อินทระสังขา,พฤทฐิภร ศุภพล</t>
  </si>
  <si>
    <t>0225314</t>
  </si>
  <si>
    <t>วิทยาภูมิคุ้มกัน</t>
  </si>
  <si>
    <t>0225316</t>
  </si>
  <si>
    <t>พันธุศาสตร์จุลินทรีย์</t>
  </si>
  <si>
    <t>0225321</t>
  </si>
  <si>
    <t>จุลชีววิทยาทางอาหาร</t>
  </si>
  <si>
    <t>0225426</t>
  </si>
  <si>
    <t>เอนไซม์เทคโนโลยีทางจุลินทรีย์</t>
  </si>
  <si>
    <t>0225445</t>
  </si>
  <si>
    <t>วิทยาแบคทีเรียก่อโรค</t>
  </si>
  <si>
    <t>0225471</t>
  </si>
  <si>
    <t>สัมมนาทางจุลชีววิทยา</t>
  </si>
  <si>
    <t>0225474</t>
  </si>
  <si>
    <t>โครงงานวิจัยทางจุลชีววิทยา</t>
  </si>
  <si>
    <t>0204661</t>
  </si>
  <si>
    <t>หัวข้อพิเศษทางเคมี</t>
  </si>
  <si>
    <t>นันทรัตน์ พฤกษาพิทักษ์,ปิยาภรณ์ ภาษิตกุล</t>
  </si>
  <si>
    <t>0226512</t>
  </si>
  <si>
    <t>นวัตกรรมทางวิทยาศาสตรศึกษา</t>
  </si>
  <si>
    <t>0226514</t>
  </si>
  <si>
    <t>สัมมนาทางวิทยาศาสตรศึกษา</t>
  </si>
  <si>
    <t>สุวิทย์ คงภักดี,หิริหัทยา เพชรมั่ง,อรุณรัศมิ์ วณิชชานนท์</t>
  </si>
  <si>
    <t>0226523</t>
  </si>
  <si>
    <t>ชีววิทยาบูรณาการ 2</t>
  </si>
  <si>
    <t>0226621</t>
  </si>
  <si>
    <t>จีโนมมนุษย์และชีวสารสนเทศเพื่อการศึกษา</t>
  </si>
  <si>
    <t>อรุณรัศมิ์ วณิชชานนท์,เกษศิรินทร์ รัทจร</t>
  </si>
  <si>
    <t>0205521</t>
  </si>
  <si>
    <t>อัษฎาวุธ หิรัญรัตน์,เนตรนภา ชะนะ</t>
  </si>
  <si>
    <t>0207514</t>
  </si>
  <si>
    <t>เครื่องมือทางชีววิทยา</t>
  </si>
  <si>
    <t>0207532</t>
  </si>
  <si>
    <t>นิเวศวิทยาของสัตว์</t>
  </si>
  <si>
    <t>0207634</t>
  </si>
  <si>
    <t>พยาธิใบไม้ขั้นสูง</t>
  </si>
  <si>
    <t>0207661</t>
  </si>
  <si>
    <t>ชีวสารสนเทศ</t>
  </si>
  <si>
    <t>ศุภชัย นิติพันธ์,เกษศิรินทร์ รัทจร</t>
  </si>
  <si>
    <t>0215501</t>
  </si>
  <si>
    <t>การวิจัยและนวัตกรรมด้านเทคโนโลยีสารสนเทศ</t>
  </si>
  <si>
    <t>0215511</t>
  </si>
  <si>
    <t>การบริหารโครงการเทคโนโลยีสารสนเทศเชิงบูรณาการ</t>
  </si>
  <si>
    <t>0215632</t>
  </si>
  <si>
    <t>การวิเคราะห์และออกแบบอิเลิร์นนิง</t>
  </si>
  <si>
    <t>0215645</t>
  </si>
  <si>
    <t>เหมืองข้อมูลและการวิเคราะห์ข้อมูลขนาดใหญ่</t>
  </si>
  <si>
    <t>0215646</t>
  </si>
  <si>
    <t>เทคโนโลยีเว็บเชิงความหมายและการประยุกต์</t>
  </si>
  <si>
    <t>0215682</t>
  </si>
  <si>
    <t>สัมมนาทางเทคโนโลยีสารสนเทศ 2</t>
  </si>
  <si>
    <t>0224542</t>
  </si>
  <si>
    <t>ชีวเคมีขั้นสูงด้านวิทยาศาสตร์สุขภาพ</t>
  </si>
  <si>
    <t>0224553</t>
  </si>
  <si>
    <t>เทคโนโลยีชีวภาพเพื่อการวิจัยพืชสมุนไพร</t>
  </si>
  <si>
    <t>ชุติมา แก้วพิบูลย์,ณวงศ์ บุนนาค</t>
  </si>
  <si>
    <t>0424522</t>
  </si>
  <si>
    <t>การใช้ประโยชน์จากวัสดุเศษเหลือจากอุตสาหกรรมเกษตร</t>
  </si>
  <si>
    <t>กนกพร สังขรักษ์,พณัฐ กิตติพัฒนบวร,สรรพสิทธิ์ กล่อมเกล้า</t>
  </si>
  <si>
    <t>0424524</t>
  </si>
  <si>
    <t>เทคโนโลยีและวิศวกรรมของโปรตีน</t>
  </si>
  <si>
    <t>กนกพร สังขรักษ์,สรรพสิทธิ์ กล่อมเกล้า</t>
  </si>
  <si>
    <t>0424552</t>
  </si>
  <si>
    <t>ชีววิทยาระดับโมเลกุลทางเทคโนโลยีหลังการเก็บเกี่ยว</t>
  </si>
  <si>
    <t>นพดล ศุกระกาญจน์,อรุณรัศมิ์ วณิชชานนท์</t>
  </si>
  <si>
    <t>0226532</t>
  </si>
  <si>
    <t>เคมีบูรณาการ 1</t>
  </si>
  <si>
    <t>0226542</t>
  </si>
  <si>
    <t>ฟิสิกส์บูรณาการ 1</t>
  </si>
  <si>
    <t>0226622</t>
  </si>
  <si>
    <t>ทรัพยากรธรรมชาติและสิ่งแวดล้อมเพื่อการศึกษา</t>
  </si>
  <si>
    <t>0226642</t>
  </si>
  <si>
    <t>กลศาสตร์แบบฉบับเพื่อการศึกษา</t>
  </si>
  <si>
    <t>0226643</t>
  </si>
  <si>
    <t>โลกและดาราศาสตร์เพื่อการศึกษา</t>
  </si>
  <si>
    <t>มารีนา มะหนิ,สุวิทย์ คงภักดี</t>
  </si>
  <si>
    <t>0202501</t>
  </si>
  <si>
    <t>0202502</t>
  </si>
  <si>
    <t>คณิตศาสตร์ระดับประถมศึกษา</t>
  </si>
  <si>
    <t>0202506</t>
  </si>
  <si>
    <t>กำชัย ตันติกาพงศ์,ถาวร จันทโชติ,นพดล ศุกระกาญจน์,นันทิยา พนมจันทร์,นินนาท์ จันทร์สูรย์,นิพัทธุ์ อินทอง,ปริศนา วงค์ล้อม,มารีนา มะหนิ,วิไลลักษณ์ กล่อมพงษ์,สุวิทย์ คงภักดี,อรุณรัศมิ์ วณิชชานนท์,อาภรณ์ ส่งแสง</t>
  </si>
  <si>
    <t>ปริชาติ เทพทอง,วรรณฤดี หิรัญรัตน์</t>
  </si>
  <si>
    <t>0203541</t>
  </si>
  <si>
    <t>การแก้ปัญหาทางพีชคณิตและทฤษฎีจำนวน</t>
  </si>
  <si>
    <t>0226533</t>
  </si>
  <si>
    <t>เคมีบูรณาการ 2</t>
  </si>
  <si>
    <t>0226543</t>
  </si>
  <si>
    <t>ฟิสิกส์บูรณาการ 2</t>
  </si>
  <si>
    <t>0202503</t>
  </si>
  <si>
    <t>คณิตศาสตร์ระดับมัธยมศึกษา</t>
  </si>
  <si>
    <t>คณิตศาสตร์และคณิตศาสตรศึกษา</t>
  </si>
  <si>
    <t>0202509</t>
  </si>
  <si>
    <t>สัมมนาหัวข้อพิเศษทางคณิตศาสตรศึกษา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</si>
</sst>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5"/>
  <sheetViews>
    <sheetView topLeftCell="G1" workbookViewId="0">
      <selection activeCell="G534" sqref="A534:XFD534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33</v>
      </c>
      <c r="D2" t="s">
        <v>34</v>
      </c>
      <c r="E2" t="s">
        <v>29</v>
      </c>
      <c r="F2" t="s">
        <v>30</v>
      </c>
      <c r="G2">
        <v>6</v>
      </c>
      <c r="H2" s="2" t="str">
        <f t="shared" ref="H2:H16" si="0">LEFT(L2,1)</f>
        <v>3</v>
      </c>
      <c r="I2" s="2" t="str">
        <f t="shared" ref="I2:I16" si="1">MID(L2,4,1)</f>
        <v>3</v>
      </c>
      <c r="J2" s="2" t="str">
        <f t="shared" ref="J2:J16" si="2">MID(L2,6,1)</f>
        <v>0</v>
      </c>
      <c r="K2" s="2" t="str">
        <f t="shared" ref="K2:K16" si="3">MID(L2,8,1)</f>
        <v>6</v>
      </c>
      <c r="L2" t="s">
        <v>31</v>
      </c>
      <c r="M2" t="s">
        <v>35</v>
      </c>
      <c r="N2">
        <v>0</v>
      </c>
      <c r="O2">
        <v>168</v>
      </c>
      <c r="P2">
        <v>0</v>
      </c>
      <c r="Q2">
        <v>0</v>
      </c>
      <c r="R2">
        <v>0</v>
      </c>
      <c r="S2">
        <v>0</v>
      </c>
      <c r="T2">
        <v>16</v>
      </c>
      <c r="U2">
        <v>0</v>
      </c>
      <c r="V2">
        <v>29</v>
      </c>
      <c r="W2">
        <v>213</v>
      </c>
      <c r="X2">
        <v>639</v>
      </c>
      <c r="Y2">
        <v>35.5</v>
      </c>
      <c r="Z2">
        <v>2560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33</v>
      </c>
      <c r="D3" t="s">
        <v>34</v>
      </c>
      <c r="E3" t="s">
        <v>29</v>
      </c>
      <c r="F3" t="s">
        <v>30</v>
      </c>
      <c r="G3">
        <v>5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36</v>
      </c>
      <c r="N3">
        <v>0</v>
      </c>
      <c r="O3">
        <v>133</v>
      </c>
      <c r="P3">
        <v>0</v>
      </c>
      <c r="Q3">
        <v>0</v>
      </c>
      <c r="R3">
        <v>0</v>
      </c>
      <c r="S3">
        <v>0</v>
      </c>
      <c r="T3">
        <v>50</v>
      </c>
      <c r="U3">
        <v>0</v>
      </c>
      <c r="V3">
        <v>37</v>
      </c>
      <c r="W3">
        <v>220</v>
      </c>
      <c r="X3">
        <v>660</v>
      </c>
      <c r="Y3">
        <v>36.67</v>
      </c>
      <c r="Z3">
        <v>2560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33</v>
      </c>
      <c r="D4" t="s">
        <v>34</v>
      </c>
      <c r="E4" t="s">
        <v>29</v>
      </c>
      <c r="F4" t="s">
        <v>30</v>
      </c>
      <c r="G4">
        <v>4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37</v>
      </c>
      <c r="N4">
        <v>0</v>
      </c>
      <c r="O4">
        <v>159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59</v>
      </c>
      <c r="W4">
        <v>218</v>
      </c>
      <c r="X4">
        <v>654</v>
      </c>
      <c r="Y4">
        <v>36.33</v>
      </c>
      <c r="Z4">
        <v>2560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33</v>
      </c>
      <c r="D5" t="s">
        <v>34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36</v>
      </c>
      <c r="N5">
        <v>0</v>
      </c>
      <c r="O5">
        <v>58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142</v>
      </c>
      <c r="W5">
        <v>200</v>
      </c>
      <c r="X5">
        <v>600</v>
      </c>
      <c r="Y5">
        <v>33.33</v>
      </c>
      <c r="Z5">
        <v>2560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33</v>
      </c>
      <c r="D6" t="s">
        <v>34</v>
      </c>
      <c r="E6" t="s">
        <v>29</v>
      </c>
      <c r="F6" t="s">
        <v>30</v>
      </c>
      <c r="G6">
        <v>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38</v>
      </c>
      <c r="N6">
        <v>0</v>
      </c>
      <c r="O6">
        <v>66</v>
      </c>
      <c r="P6">
        <v>0</v>
      </c>
      <c r="Q6">
        <v>0</v>
      </c>
      <c r="R6">
        <v>0</v>
      </c>
      <c r="S6">
        <v>0</v>
      </c>
      <c r="T6">
        <v>4</v>
      </c>
      <c r="U6">
        <v>0</v>
      </c>
      <c r="V6">
        <v>130</v>
      </c>
      <c r="W6">
        <v>200</v>
      </c>
      <c r="X6">
        <v>600</v>
      </c>
      <c r="Y6">
        <v>33.33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33</v>
      </c>
      <c r="D7" t="s">
        <v>34</v>
      </c>
      <c r="E7" t="s">
        <v>29</v>
      </c>
      <c r="F7" t="s">
        <v>30</v>
      </c>
      <c r="G7">
        <v>3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39</v>
      </c>
      <c r="N7">
        <v>0</v>
      </c>
      <c r="O7">
        <v>140</v>
      </c>
      <c r="P7">
        <v>0</v>
      </c>
      <c r="Q7">
        <v>0</v>
      </c>
      <c r="R7">
        <v>0</v>
      </c>
      <c r="S7">
        <v>0</v>
      </c>
      <c r="T7">
        <v>76</v>
      </c>
      <c r="U7">
        <v>0</v>
      </c>
      <c r="V7">
        <v>19</v>
      </c>
      <c r="W7">
        <v>235</v>
      </c>
      <c r="X7">
        <v>705</v>
      </c>
      <c r="Y7">
        <v>39.17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40</v>
      </c>
      <c r="D8" t="s">
        <v>41</v>
      </c>
      <c r="E8" t="s">
        <v>29</v>
      </c>
      <c r="F8" t="s">
        <v>30</v>
      </c>
      <c r="G8">
        <v>6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42</v>
      </c>
      <c r="N8">
        <v>0</v>
      </c>
      <c r="O8">
        <v>0</v>
      </c>
      <c r="P8">
        <v>0</v>
      </c>
      <c r="Q8">
        <v>96</v>
      </c>
      <c r="R8">
        <v>0</v>
      </c>
      <c r="S8">
        <v>0</v>
      </c>
      <c r="T8">
        <v>0</v>
      </c>
      <c r="U8">
        <v>70</v>
      </c>
      <c r="V8">
        <v>0</v>
      </c>
      <c r="W8">
        <v>166</v>
      </c>
      <c r="X8">
        <v>498</v>
      </c>
      <c r="Y8">
        <v>27.67</v>
      </c>
      <c r="Z8">
        <v>2560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40</v>
      </c>
      <c r="D9" t="s">
        <v>41</v>
      </c>
      <c r="E9" t="s">
        <v>29</v>
      </c>
      <c r="F9" t="s">
        <v>30</v>
      </c>
      <c r="G9">
        <v>4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43</v>
      </c>
      <c r="N9">
        <v>0</v>
      </c>
      <c r="O9">
        <v>0</v>
      </c>
      <c r="P9">
        <v>0</v>
      </c>
      <c r="Q9">
        <v>133</v>
      </c>
      <c r="R9">
        <v>0</v>
      </c>
      <c r="S9">
        <v>0</v>
      </c>
      <c r="T9">
        <v>0</v>
      </c>
      <c r="U9">
        <v>87</v>
      </c>
      <c r="V9">
        <v>0</v>
      </c>
      <c r="W9">
        <v>220</v>
      </c>
      <c r="X9">
        <v>660</v>
      </c>
      <c r="Y9">
        <v>36.67</v>
      </c>
      <c r="Z9">
        <v>2560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40</v>
      </c>
      <c r="D10" t="s">
        <v>41</v>
      </c>
      <c r="E10" t="s">
        <v>29</v>
      </c>
      <c r="F10" t="s">
        <v>30</v>
      </c>
      <c r="G10">
        <v>5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31</v>
      </c>
      <c r="M10" t="s">
        <v>44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219</v>
      </c>
      <c r="V10">
        <v>0</v>
      </c>
      <c r="W10">
        <v>219</v>
      </c>
      <c r="X10">
        <v>657</v>
      </c>
      <c r="Y10">
        <v>36.5</v>
      </c>
      <c r="Z10">
        <v>2560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40</v>
      </c>
      <c r="D11" t="s">
        <v>41</v>
      </c>
      <c r="E11" t="s">
        <v>29</v>
      </c>
      <c r="F11" t="s">
        <v>30</v>
      </c>
      <c r="G11">
        <v>3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31</v>
      </c>
      <c r="M11" t="s">
        <v>42</v>
      </c>
      <c r="N11">
        <v>0</v>
      </c>
      <c r="O11">
        <v>0</v>
      </c>
      <c r="P11">
        <v>0</v>
      </c>
      <c r="Q11">
        <v>104</v>
      </c>
      <c r="R11">
        <v>0</v>
      </c>
      <c r="S11">
        <v>0</v>
      </c>
      <c r="T11">
        <v>0</v>
      </c>
      <c r="U11">
        <v>53</v>
      </c>
      <c r="V11">
        <v>0</v>
      </c>
      <c r="W11">
        <v>157</v>
      </c>
      <c r="X11">
        <v>471</v>
      </c>
      <c r="Y11">
        <v>26.17</v>
      </c>
      <c r="Z11">
        <v>2560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40</v>
      </c>
      <c r="D12" t="s">
        <v>41</v>
      </c>
      <c r="E12" t="s">
        <v>29</v>
      </c>
      <c r="F12" t="s">
        <v>30</v>
      </c>
      <c r="G12">
        <v>2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31</v>
      </c>
      <c r="M12" t="s">
        <v>45</v>
      </c>
      <c r="N12">
        <v>0</v>
      </c>
      <c r="O12">
        <v>0</v>
      </c>
      <c r="P12">
        <v>0</v>
      </c>
      <c r="Q12">
        <v>158</v>
      </c>
      <c r="R12">
        <v>0</v>
      </c>
      <c r="S12">
        <v>0</v>
      </c>
      <c r="T12">
        <v>0</v>
      </c>
      <c r="U12">
        <v>55</v>
      </c>
      <c r="V12">
        <v>0</v>
      </c>
      <c r="W12">
        <v>213</v>
      </c>
      <c r="X12">
        <v>639</v>
      </c>
      <c r="Y12">
        <v>35.5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40</v>
      </c>
      <c r="D13" t="s">
        <v>41</v>
      </c>
      <c r="E13" t="s">
        <v>29</v>
      </c>
      <c r="F13" t="s">
        <v>30</v>
      </c>
      <c r="G13">
        <v>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31</v>
      </c>
      <c r="M13" t="s">
        <v>43</v>
      </c>
      <c r="N13">
        <v>0</v>
      </c>
      <c r="O13">
        <v>0</v>
      </c>
      <c r="P13">
        <v>0</v>
      </c>
      <c r="Q13">
        <v>33</v>
      </c>
      <c r="R13">
        <v>0</v>
      </c>
      <c r="S13">
        <v>0</v>
      </c>
      <c r="T13">
        <v>0</v>
      </c>
      <c r="U13">
        <v>187</v>
      </c>
      <c r="V13">
        <v>0</v>
      </c>
      <c r="W13">
        <v>220</v>
      </c>
      <c r="X13">
        <v>660</v>
      </c>
      <c r="Y13">
        <v>36.67</v>
      </c>
      <c r="Z13">
        <v>2560</v>
      </c>
      <c r="AA13">
        <v>1</v>
      </c>
    </row>
    <row r="14" spans="1:27" ht="16.5" customHeight="1" x14ac:dyDescent="0.2">
      <c r="C14" s="1"/>
      <c r="H14" s="2"/>
      <c r="I14" s="2"/>
      <c r="J14" s="2"/>
      <c r="K14" s="2"/>
    </row>
    <row r="15" spans="1:27" ht="16.5" customHeight="1" x14ac:dyDescent="0.2">
      <c r="A15" t="s">
        <v>27</v>
      </c>
      <c r="B15" t="s">
        <v>48</v>
      </c>
      <c r="C15" s="1" t="s">
        <v>40</v>
      </c>
      <c r="D15" t="s">
        <v>41</v>
      </c>
      <c r="E15" t="s">
        <v>29</v>
      </c>
      <c r="F15" t="s">
        <v>30</v>
      </c>
      <c r="G15">
        <v>2101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31</v>
      </c>
      <c r="M15" t="s">
        <v>49</v>
      </c>
      <c r="N15">
        <v>0</v>
      </c>
      <c r="O15">
        <v>0</v>
      </c>
      <c r="P15">
        <v>104</v>
      </c>
      <c r="Q15">
        <v>0</v>
      </c>
      <c r="R15">
        <v>54</v>
      </c>
      <c r="S15">
        <v>0</v>
      </c>
      <c r="T15">
        <v>0</v>
      </c>
      <c r="U15">
        <v>0</v>
      </c>
      <c r="V15">
        <v>9</v>
      </c>
      <c r="W15">
        <v>167</v>
      </c>
      <c r="X15">
        <v>501</v>
      </c>
      <c r="Y15">
        <v>27.83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48</v>
      </c>
      <c r="C16" s="1" t="s">
        <v>40</v>
      </c>
      <c r="D16" t="s">
        <v>41</v>
      </c>
      <c r="E16" t="s">
        <v>29</v>
      </c>
      <c r="F16" t="s">
        <v>30</v>
      </c>
      <c r="G16">
        <v>2102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31</v>
      </c>
      <c r="M16" t="s">
        <v>50</v>
      </c>
      <c r="N16">
        <v>0</v>
      </c>
      <c r="O16">
        <v>0</v>
      </c>
      <c r="P16">
        <v>17</v>
      </c>
      <c r="Q16">
        <v>0</v>
      </c>
      <c r="R16">
        <v>92</v>
      </c>
      <c r="S16">
        <v>0</v>
      </c>
      <c r="T16">
        <v>0</v>
      </c>
      <c r="U16">
        <v>0</v>
      </c>
      <c r="V16">
        <v>83</v>
      </c>
      <c r="W16">
        <v>192</v>
      </c>
      <c r="X16">
        <v>576</v>
      </c>
      <c r="Y16">
        <v>32</v>
      </c>
      <c r="Z16">
        <v>2560</v>
      </c>
      <c r="AA16">
        <v>1</v>
      </c>
    </row>
    <row r="17" spans="1:27" ht="16.5" customHeight="1" x14ac:dyDescent="0.2">
      <c r="C17" s="1"/>
      <c r="H17" s="2"/>
      <c r="I17" s="2"/>
      <c r="J17" s="2"/>
      <c r="K17" s="2"/>
    </row>
    <row r="18" spans="1:27" ht="16.5" customHeight="1" x14ac:dyDescent="0.2">
      <c r="A18" t="s">
        <v>27</v>
      </c>
      <c r="B18" t="s">
        <v>28</v>
      </c>
      <c r="C18" s="1" t="s">
        <v>58</v>
      </c>
      <c r="D18" t="s">
        <v>59</v>
      </c>
      <c r="E18" t="s">
        <v>60</v>
      </c>
      <c r="F18" t="s">
        <v>61</v>
      </c>
      <c r="G18">
        <v>1</v>
      </c>
      <c r="H18" s="2" t="str">
        <f t="shared" ref="H18:H71" si="4">LEFT(L18,1)</f>
        <v>3</v>
      </c>
      <c r="I18" s="2" t="str">
        <f t="shared" ref="I18:I71" si="5">MID(L18,4,1)</f>
        <v>3</v>
      </c>
      <c r="J18" s="2" t="str">
        <f t="shared" ref="J18:J71" si="6">MID(L18,6,1)</f>
        <v>0</v>
      </c>
      <c r="K18" s="2" t="str">
        <f t="shared" ref="K18:K71" si="7">MID(L18,8,1)</f>
        <v>6</v>
      </c>
      <c r="L18" t="s">
        <v>31</v>
      </c>
      <c r="M18" t="s">
        <v>62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9</v>
      </c>
      <c r="U18">
        <v>4</v>
      </c>
      <c r="V18">
        <v>0</v>
      </c>
      <c r="W18">
        <v>14</v>
      </c>
      <c r="X18">
        <v>42</v>
      </c>
      <c r="Y18">
        <v>2.33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48</v>
      </c>
      <c r="C19" s="1" t="s">
        <v>58</v>
      </c>
      <c r="D19" t="s">
        <v>59</v>
      </c>
      <c r="E19" t="s">
        <v>60</v>
      </c>
      <c r="F19" t="s">
        <v>61</v>
      </c>
      <c r="G19">
        <v>2101</v>
      </c>
      <c r="H19" s="2" t="str">
        <f t="shared" si="4"/>
        <v>3</v>
      </c>
      <c r="I19" s="2" t="str">
        <f t="shared" si="5"/>
        <v>3</v>
      </c>
      <c r="J19" s="2" t="str">
        <f t="shared" si="6"/>
        <v>0</v>
      </c>
      <c r="K19" s="2" t="str">
        <f t="shared" si="7"/>
        <v>6</v>
      </c>
      <c r="L19" t="s">
        <v>31</v>
      </c>
      <c r="M19" t="s">
        <v>228</v>
      </c>
      <c r="N19">
        <v>0</v>
      </c>
      <c r="O19">
        <v>0</v>
      </c>
      <c r="P19">
        <v>72</v>
      </c>
      <c r="Q19">
        <v>0</v>
      </c>
      <c r="R19">
        <v>78</v>
      </c>
      <c r="S19">
        <v>137</v>
      </c>
      <c r="T19">
        <v>0</v>
      </c>
      <c r="U19">
        <v>0</v>
      </c>
      <c r="V19">
        <v>1</v>
      </c>
      <c r="W19">
        <v>288</v>
      </c>
      <c r="X19">
        <v>864</v>
      </c>
      <c r="Y19">
        <v>48</v>
      </c>
      <c r="Z19">
        <v>2560</v>
      </c>
      <c r="AA19">
        <v>1</v>
      </c>
    </row>
    <row r="20" spans="1:27" ht="16.5" customHeight="1" x14ac:dyDescent="0.2">
      <c r="C20" s="1"/>
      <c r="H20" s="2"/>
      <c r="I20" s="2"/>
      <c r="J20" s="2"/>
      <c r="K20" s="2"/>
    </row>
    <row r="21" spans="1:27" ht="16.5" customHeight="1" x14ac:dyDescent="0.2">
      <c r="A21" t="s">
        <v>27</v>
      </c>
      <c r="B21" t="s">
        <v>28</v>
      </c>
      <c r="C21" s="1" t="s">
        <v>63</v>
      </c>
      <c r="D21" t="s">
        <v>64</v>
      </c>
      <c r="E21" t="s">
        <v>60</v>
      </c>
      <c r="F21" t="s">
        <v>65</v>
      </c>
      <c r="G21">
        <v>4</v>
      </c>
      <c r="H21" s="2" t="str">
        <f t="shared" si="4"/>
        <v>4</v>
      </c>
      <c r="I21" s="2" t="str">
        <f t="shared" si="5"/>
        <v>4</v>
      </c>
      <c r="J21" s="2" t="str">
        <f t="shared" si="6"/>
        <v>0</v>
      </c>
      <c r="K21" s="2" t="str">
        <f t="shared" si="7"/>
        <v>8</v>
      </c>
      <c r="L21" t="s">
        <v>55</v>
      </c>
      <c r="M21" t="s">
        <v>66</v>
      </c>
      <c r="N21">
        <v>0</v>
      </c>
      <c r="O21">
        <v>0</v>
      </c>
      <c r="P21">
        <v>0</v>
      </c>
      <c r="Q21">
        <v>27</v>
      </c>
      <c r="R21">
        <v>0</v>
      </c>
      <c r="S21">
        <v>0</v>
      </c>
      <c r="T21">
        <v>0</v>
      </c>
      <c r="U21">
        <v>0</v>
      </c>
      <c r="V21">
        <v>0</v>
      </c>
      <c r="W21">
        <v>27</v>
      </c>
      <c r="X21">
        <v>108</v>
      </c>
      <c r="Y21">
        <v>6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63</v>
      </c>
      <c r="D22" t="s">
        <v>64</v>
      </c>
      <c r="E22" t="s">
        <v>60</v>
      </c>
      <c r="F22" t="s">
        <v>65</v>
      </c>
      <c r="G22">
        <v>1</v>
      </c>
      <c r="H22" s="2" t="str">
        <f t="shared" si="4"/>
        <v>4</v>
      </c>
      <c r="I22" s="2" t="str">
        <f t="shared" si="5"/>
        <v>4</v>
      </c>
      <c r="J22" s="2" t="str">
        <f t="shared" si="6"/>
        <v>0</v>
      </c>
      <c r="K22" s="2" t="str">
        <f t="shared" si="7"/>
        <v>8</v>
      </c>
      <c r="L22" t="s">
        <v>55</v>
      </c>
      <c r="M22" t="s">
        <v>66</v>
      </c>
      <c r="N22">
        <v>0</v>
      </c>
      <c r="O22">
        <v>0</v>
      </c>
      <c r="P22">
        <v>0</v>
      </c>
      <c r="Q22">
        <v>23</v>
      </c>
      <c r="R22">
        <v>0</v>
      </c>
      <c r="S22">
        <v>0</v>
      </c>
      <c r="T22">
        <v>0</v>
      </c>
      <c r="U22">
        <v>0</v>
      </c>
      <c r="V22">
        <v>0</v>
      </c>
      <c r="W22">
        <v>23</v>
      </c>
      <c r="X22">
        <v>92</v>
      </c>
      <c r="Y22">
        <v>5.1100000000000003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63</v>
      </c>
      <c r="D23" t="s">
        <v>64</v>
      </c>
      <c r="E23" t="s">
        <v>60</v>
      </c>
      <c r="F23" t="s">
        <v>65</v>
      </c>
      <c r="G23">
        <v>2</v>
      </c>
      <c r="H23" s="2" t="str">
        <f t="shared" si="4"/>
        <v>4</v>
      </c>
      <c r="I23" s="2" t="str">
        <f t="shared" si="5"/>
        <v>4</v>
      </c>
      <c r="J23" s="2" t="str">
        <f t="shared" si="6"/>
        <v>0</v>
      </c>
      <c r="K23" s="2" t="str">
        <f t="shared" si="7"/>
        <v>8</v>
      </c>
      <c r="L23" t="s">
        <v>55</v>
      </c>
      <c r="M23" t="s">
        <v>66</v>
      </c>
      <c r="N23">
        <v>0</v>
      </c>
      <c r="O23">
        <v>0</v>
      </c>
      <c r="P23">
        <v>0</v>
      </c>
      <c r="Q23">
        <v>24</v>
      </c>
      <c r="R23">
        <v>0</v>
      </c>
      <c r="S23">
        <v>0</v>
      </c>
      <c r="T23">
        <v>0</v>
      </c>
      <c r="U23">
        <v>0</v>
      </c>
      <c r="V23">
        <v>0</v>
      </c>
      <c r="W23">
        <v>24</v>
      </c>
      <c r="X23">
        <v>96</v>
      </c>
      <c r="Y23">
        <v>5.33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63</v>
      </c>
      <c r="D24" t="s">
        <v>64</v>
      </c>
      <c r="E24" t="s">
        <v>60</v>
      </c>
      <c r="F24" t="s">
        <v>65</v>
      </c>
      <c r="G24">
        <v>3</v>
      </c>
      <c r="H24" s="2" t="str">
        <f t="shared" si="4"/>
        <v>4</v>
      </c>
      <c r="I24" s="2" t="str">
        <f t="shared" si="5"/>
        <v>4</v>
      </c>
      <c r="J24" s="2" t="str">
        <f t="shared" si="6"/>
        <v>0</v>
      </c>
      <c r="K24" s="2" t="str">
        <f t="shared" si="7"/>
        <v>8</v>
      </c>
      <c r="L24" t="s">
        <v>55</v>
      </c>
      <c r="M24" t="s">
        <v>66</v>
      </c>
      <c r="N24">
        <v>0</v>
      </c>
      <c r="O24">
        <v>0</v>
      </c>
      <c r="P24">
        <v>0</v>
      </c>
      <c r="Q24">
        <v>24</v>
      </c>
      <c r="R24">
        <v>0</v>
      </c>
      <c r="S24">
        <v>0</v>
      </c>
      <c r="T24">
        <v>0</v>
      </c>
      <c r="U24">
        <v>0</v>
      </c>
      <c r="V24">
        <v>0</v>
      </c>
      <c r="W24">
        <v>24</v>
      </c>
      <c r="X24">
        <v>96</v>
      </c>
      <c r="Y24">
        <v>5.33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67</v>
      </c>
      <c r="D25" t="s">
        <v>68</v>
      </c>
      <c r="E25" t="s">
        <v>60</v>
      </c>
      <c r="F25" t="s">
        <v>65</v>
      </c>
      <c r="G25">
        <v>3</v>
      </c>
      <c r="H25" s="2" t="str">
        <f t="shared" si="4"/>
        <v>3</v>
      </c>
      <c r="I25" s="2" t="str">
        <f t="shared" si="5"/>
        <v>3</v>
      </c>
      <c r="J25" s="2" t="str">
        <f t="shared" si="6"/>
        <v>0</v>
      </c>
      <c r="K25" s="2" t="str">
        <f t="shared" si="7"/>
        <v>6</v>
      </c>
      <c r="L25" t="s">
        <v>31</v>
      </c>
      <c r="M25" t="s">
        <v>69</v>
      </c>
      <c r="N25">
        <v>0</v>
      </c>
      <c r="O25">
        <v>0</v>
      </c>
      <c r="P25">
        <v>0</v>
      </c>
      <c r="Q25">
        <v>49</v>
      </c>
      <c r="R25">
        <v>0</v>
      </c>
      <c r="S25">
        <v>0</v>
      </c>
      <c r="T25">
        <v>0</v>
      </c>
      <c r="U25">
        <v>0</v>
      </c>
      <c r="V25">
        <v>0</v>
      </c>
      <c r="W25">
        <v>49</v>
      </c>
      <c r="X25">
        <v>147</v>
      </c>
      <c r="Y25">
        <v>8.17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67</v>
      </c>
      <c r="D26" t="s">
        <v>68</v>
      </c>
      <c r="E26" t="s">
        <v>60</v>
      </c>
      <c r="F26" t="s">
        <v>65</v>
      </c>
      <c r="G26">
        <v>1</v>
      </c>
      <c r="H26" s="2" t="str">
        <f t="shared" si="4"/>
        <v>3</v>
      </c>
      <c r="I26" s="2" t="str">
        <f t="shared" si="5"/>
        <v>3</v>
      </c>
      <c r="J26" s="2" t="str">
        <f t="shared" si="6"/>
        <v>0</v>
      </c>
      <c r="K26" s="2" t="str">
        <f t="shared" si="7"/>
        <v>6</v>
      </c>
      <c r="L26" t="s">
        <v>31</v>
      </c>
      <c r="M26" t="s">
        <v>69</v>
      </c>
      <c r="N26">
        <v>0</v>
      </c>
      <c r="O26">
        <v>0</v>
      </c>
      <c r="P26">
        <v>0</v>
      </c>
      <c r="Q26">
        <v>24</v>
      </c>
      <c r="R26">
        <v>0</v>
      </c>
      <c r="S26">
        <v>0</v>
      </c>
      <c r="T26">
        <v>0</v>
      </c>
      <c r="U26">
        <v>0</v>
      </c>
      <c r="V26">
        <v>0</v>
      </c>
      <c r="W26">
        <v>24</v>
      </c>
      <c r="X26">
        <v>72</v>
      </c>
      <c r="Y26">
        <v>4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67</v>
      </c>
      <c r="D27" t="s">
        <v>68</v>
      </c>
      <c r="E27" t="s">
        <v>60</v>
      </c>
      <c r="F27" t="s">
        <v>65</v>
      </c>
      <c r="G27">
        <v>2</v>
      </c>
      <c r="H27" s="2" t="str">
        <f t="shared" si="4"/>
        <v>3</v>
      </c>
      <c r="I27" s="2" t="str">
        <f t="shared" si="5"/>
        <v>3</v>
      </c>
      <c r="J27" s="2" t="str">
        <f t="shared" si="6"/>
        <v>0</v>
      </c>
      <c r="K27" s="2" t="str">
        <f t="shared" si="7"/>
        <v>6</v>
      </c>
      <c r="L27" t="s">
        <v>31</v>
      </c>
      <c r="M27" t="s">
        <v>69</v>
      </c>
      <c r="N27">
        <v>0</v>
      </c>
      <c r="O27">
        <v>0</v>
      </c>
      <c r="P27">
        <v>0</v>
      </c>
      <c r="Q27">
        <v>25</v>
      </c>
      <c r="R27">
        <v>0</v>
      </c>
      <c r="S27">
        <v>0</v>
      </c>
      <c r="T27">
        <v>0</v>
      </c>
      <c r="U27">
        <v>0</v>
      </c>
      <c r="V27">
        <v>0</v>
      </c>
      <c r="W27">
        <v>25</v>
      </c>
      <c r="X27">
        <v>75</v>
      </c>
      <c r="Y27">
        <v>4.17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70</v>
      </c>
      <c r="D28" t="s">
        <v>71</v>
      </c>
      <c r="E28" t="s">
        <v>60</v>
      </c>
      <c r="F28" t="s">
        <v>65</v>
      </c>
      <c r="G28">
        <v>1</v>
      </c>
      <c r="H28" s="2" t="str">
        <f t="shared" si="4"/>
        <v>3</v>
      </c>
      <c r="I28" s="2" t="str">
        <f t="shared" si="5"/>
        <v>3</v>
      </c>
      <c r="J28" s="2" t="str">
        <f t="shared" si="6"/>
        <v>0</v>
      </c>
      <c r="K28" s="2" t="str">
        <f t="shared" si="7"/>
        <v>6</v>
      </c>
      <c r="L28" t="s">
        <v>31</v>
      </c>
      <c r="M28" t="s">
        <v>72</v>
      </c>
      <c r="N28">
        <v>0</v>
      </c>
      <c r="O28">
        <v>0</v>
      </c>
      <c r="P28">
        <v>0</v>
      </c>
      <c r="Q28">
        <v>8</v>
      </c>
      <c r="R28">
        <v>0</v>
      </c>
      <c r="S28">
        <v>0</v>
      </c>
      <c r="T28">
        <v>0</v>
      </c>
      <c r="U28">
        <v>0</v>
      </c>
      <c r="V28">
        <v>0</v>
      </c>
      <c r="W28">
        <v>8</v>
      </c>
      <c r="X28">
        <v>24</v>
      </c>
      <c r="Y28">
        <v>1.33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73</v>
      </c>
      <c r="D29" t="s">
        <v>74</v>
      </c>
      <c r="E29" t="s">
        <v>60</v>
      </c>
      <c r="F29" t="s">
        <v>65</v>
      </c>
      <c r="G29">
        <v>1</v>
      </c>
      <c r="H29" s="2" t="str">
        <f t="shared" si="4"/>
        <v>3</v>
      </c>
      <c r="I29" s="2" t="str">
        <f t="shared" si="5"/>
        <v>3</v>
      </c>
      <c r="J29" s="2" t="str">
        <f t="shared" si="6"/>
        <v>0</v>
      </c>
      <c r="K29" s="2" t="str">
        <f t="shared" si="7"/>
        <v>6</v>
      </c>
      <c r="L29" t="s">
        <v>31</v>
      </c>
      <c r="M29" t="s">
        <v>75</v>
      </c>
      <c r="N29">
        <v>0</v>
      </c>
      <c r="O29">
        <v>0</v>
      </c>
      <c r="P29">
        <v>0</v>
      </c>
      <c r="Q29">
        <v>19</v>
      </c>
      <c r="R29">
        <v>0</v>
      </c>
      <c r="S29">
        <v>0</v>
      </c>
      <c r="T29">
        <v>0</v>
      </c>
      <c r="U29">
        <v>0</v>
      </c>
      <c r="V29">
        <v>0</v>
      </c>
      <c r="W29">
        <v>19</v>
      </c>
      <c r="X29">
        <v>57</v>
      </c>
      <c r="Y29">
        <v>3.17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73</v>
      </c>
      <c r="D30" t="s">
        <v>74</v>
      </c>
      <c r="E30" t="s">
        <v>60</v>
      </c>
      <c r="F30" t="s">
        <v>65</v>
      </c>
      <c r="G30">
        <v>1</v>
      </c>
      <c r="H30" s="2" t="str">
        <f t="shared" si="4"/>
        <v>4</v>
      </c>
      <c r="I30" s="2" t="str">
        <f t="shared" si="5"/>
        <v>4</v>
      </c>
      <c r="J30" s="2" t="str">
        <f t="shared" si="6"/>
        <v>0</v>
      </c>
      <c r="K30" s="2" t="str">
        <f t="shared" si="7"/>
        <v>8</v>
      </c>
      <c r="L30" t="s">
        <v>55</v>
      </c>
      <c r="M30" t="s">
        <v>75</v>
      </c>
      <c r="N30">
        <v>0</v>
      </c>
      <c r="O30">
        <v>0</v>
      </c>
      <c r="P30">
        <v>0</v>
      </c>
      <c r="Q30">
        <v>28</v>
      </c>
      <c r="R30">
        <v>0</v>
      </c>
      <c r="S30">
        <v>0</v>
      </c>
      <c r="T30">
        <v>0</v>
      </c>
      <c r="U30">
        <v>0</v>
      </c>
      <c r="V30">
        <v>0</v>
      </c>
      <c r="W30">
        <v>28</v>
      </c>
      <c r="X30">
        <v>112</v>
      </c>
      <c r="Y30">
        <v>6.22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76</v>
      </c>
      <c r="D31" t="s">
        <v>77</v>
      </c>
      <c r="E31" t="s">
        <v>60</v>
      </c>
      <c r="F31" t="s">
        <v>65</v>
      </c>
      <c r="G31">
        <v>1</v>
      </c>
      <c r="H31" s="2" t="str">
        <f t="shared" si="4"/>
        <v>3</v>
      </c>
      <c r="I31" s="2" t="str">
        <f t="shared" si="5"/>
        <v>3</v>
      </c>
      <c r="J31" s="2" t="str">
        <f t="shared" si="6"/>
        <v>0</v>
      </c>
      <c r="K31" s="2" t="str">
        <f t="shared" si="7"/>
        <v>6</v>
      </c>
      <c r="L31" t="s">
        <v>31</v>
      </c>
      <c r="M31" t="s">
        <v>78</v>
      </c>
      <c r="N31">
        <v>0</v>
      </c>
      <c r="O31">
        <v>0</v>
      </c>
      <c r="P31">
        <v>0</v>
      </c>
      <c r="Q31">
        <v>34</v>
      </c>
      <c r="R31">
        <v>0</v>
      </c>
      <c r="S31">
        <v>0</v>
      </c>
      <c r="T31">
        <v>0</v>
      </c>
      <c r="U31">
        <v>0</v>
      </c>
      <c r="V31">
        <v>0</v>
      </c>
      <c r="W31">
        <v>34</v>
      </c>
      <c r="X31">
        <v>102</v>
      </c>
      <c r="Y31">
        <v>5.67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79</v>
      </c>
      <c r="D32" t="s">
        <v>80</v>
      </c>
      <c r="E32" t="s">
        <v>60</v>
      </c>
      <c r="F32" t="s">
        <v>65</v>
      </c>
      <c r="G32">
        <v>1</v>
      </c>
      <c r="H32" s="2" t="str">
        <f t="shared" si="4"/>
        <v>3</v>
      </c>
      <c r="I32" s="2" t="str">
        <f t="shared" si="5"/>
        <v>3</v>
      </c>
      <c r="J32" s="2" t="str">
        <f t="shared" si="6"/>
        <v>0</v>
      </c>
      <c r="K32" s="2" t="str">
        <f t="shared" si="7"/>
        <v>6</v>
      </c>
      <c r="L32" t="s">
        <v>31</v>
      </c>
      <c r="M32" t="s">
        <v>81</v>
      </c>
      <c r="N32">
        <v>0</v>
      </c>
      <c r="O32">
        <v>0</v>
      </c>
      <c r="P32">
        <v>0</v>
      </c>
      <c r="Q32">
        <v>10</v>
      </c>
      <c r="R32">
        <v>0</v>
      </c>
      <c r="S32">
        <v>0</v>
      </c>
      <c r="T32">
        <v>0</v>
      </c>
      <c r="U32">
        <v>0</v>
      </c>
      <c r="V32">
        <v>0</v>
      </c>
      <c r="W32">
        <v>10</v>
      </c>
      <c r="X32">
        <v>30</v>
      </c>
      <c r="Y32">
        <v>1.67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82</v>
      </c>
      <c r="D33" t="s">
        <v>83</v>
      </c>
      <c r="E33" t="s">
        <v>60</v>
      </c>
      <c r="F33" t="s">
        <v>65</v>
      </c>
      <c r="G33">
        <v>1</v>
      </c>
      <c r="H33" s="2" t="str">
        <f t="shared" si="4"/>
        <v>3</v>
      </c>
      <c r="I33" s="2" t="str">
        <f t="shared" si="5"/>
        <v>3</v>
      </c>
      <c r="J33" s="2" t="str">
        <f t="shared" si="6"/>
        <v>0</v>
      </c>
      <c r="K33" s="2" t="str">
        <f t="shared" si="7"/>
        <v>6</v>
      </c>
      <c r="L33" t="s">
        <v>31</v>
      </c>
      <c r="M33" t="s">
        <v>72</v>
      </c>
      <c r="N33">
        <v>0</v>
      </c>
      <c r="O33">
        <v>0</v>
      </c>
      <c r="P33">
        <v>0</v>
      </c>
      <c r="Q33">
        <v>38</v>
      </c>
      <c r="R33">
        <v>0</v>
      </c>
      <c r="S33">
        <v>0</v>
      </c>
      <c r="T33">
        <v>0</v>
      </c>
      <c r="U33">
        <v>0</v>
      </c>
      <c r="V33">
        <v>0</v>
      </c>
      <c r="W33">
        <v>38</v>
      </c>
      <c r="X33">
        <v>114</v>
      </c>
      <c r="Y33">
        <v>6.33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84</v>
      </c>
      <c r="D34" t="s">
        <v>85</v>
      </c>
      <c r="E34" t="s">
        <v>60</v>
      </c>
      <c r="F34" t="s">
        <v>65</v>
      </c>
      <c r="G34">
        <v>1</v>
      </c>
      <c r="H34" s="2" t="str">
        <f t="shared" si="4"/>
        <v>3</v>
      </c>
      <c r="I34" s="2" t="str">
        <f t="shared" si="5"/>
        <v>3</v>
      </c>
      <c r="J34" s="2" t="str">
        <f t="shared" si="6"/>
        <v>0</v>
      </c>
      <c r="K34" s="2" t="str">
        <f t="shared" si="7"/>
        <v>6</v>
      </c>
      <c r="L34" t="s">
        <v>31</v>
      </c>
      <c r="M34" t="s">
        <v>69</v>
      </c>
      <c r="N34">
        <v>0</v>
      </c>
      <c r="O34">
        <v>0</v>
      </c>
      <c r="P34">
        <v>0</v>
      </c>
      <c r="Q34">
        <v>42</v>
      </c>
      <c r="R34">
        <v>0</v>
      </c>
      <c r="S34">
        <v>0</v>
      </c>
      <c r="T34">
        <v>0</v>
      </c>
      <c r="U34">
        <v>0</v>
      </c>
      <c r="V34">
        <v>0</v>
      </c>
      <c r="W34">
        <v>42</v>
      </c>
      <c r="X34">
        <v>126</v>
      </c>
      <c r="Y34">
        <v>7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86</v>
      </c>
      <c r="D35" t="s">
        <v>87</v>
      </c>
      <c r="E35" t="s">
        <v>60</v>
      </c>
      <c r="F35" t="s">
        <v>65</v>
      </c>
      <c r="G35">
        <v>1</v>
      </c>
      <c r="H35" s="2" t="str">
        <f t="shared" si="4"/>
        <v>3</v>
      </c>
      <c r="I35" s="2" t="str">
        <f t="shared" si="5"/>
        <v>3</v>
      </c>
      <c r="J35" s="2" t="str">
        <f t="shared" si="6"/>
        <v>0</v>
      </c>
      <c r="K35" s="2" t="str">
        <f t="shared" si="7"/>
        <v>6</v>
      </c>
      <c r="L35" t="s">
        <v>31</v>
      </c>
      <c r="M35" t="s">
        <v>72</v>
      </c>
      <c r="N35">
        <v>0</v>
      </c>
      <c r="O35">
        <v>0</v>
      </c>
      <c r="P35">
        <v>0</v>
      </c>
      <c r="Q35">
        <v>36</v>
      </c>
      <c r="R35">
        <v>0</v>
      </c>
      <c r="S35">
        <v>0</v>
      </c>
      <c r="T35">
        <v>0</v>
      </c>
      <c r="U35">
        <v>0</v>
      </c>
      <c r="V35">
        <v>0</v>
      </c>
      <c r="W35">
        <v>36</v>
      </c>
      <c r="X35">
        <v>108</v>
      </c>
      <c r="Y35">
        <v>6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88</v>
      </c>
      <c r="D36" t="s">
        <v>89</v>
      </c>
      <c r="E36" t="s">
        <v>60</v>
      </c>
      <c r="F36" t="s">
        <v>65</v>
      </c>
      <c r="G36">
        <v>4</v>
      </c>
      <c r="H36" s="2" t="str">
        <f t="shared" si="4"/>
        <v>1</v>
      </c>
      <c r="I36" s="2" t="str">
        <f t="shared" si="5"/>
        <v>0</v>
      </c>
      <c r="J36" s="2" t="str">
        <f t="shared" si="6"/>
        <v>2</v>
      </c>
      <c r="K36" s="2" t="str">
        <f t="shared" si="7"/>
        <v>1</v>
      </c>
      <c r="L36" t="s">
        <v>90</v>
      </c>
      <c r="M36" t="s">
        <v>78</v>
      </c>
      <c r="N36">
        <v>0</v>
      </c>
      <c r="O36">
        <v>0</v>
      </c>
      <c r="P36">
        <v>0</v>
      </c>
      <c r="Q36">
        <v>11</v>
      </c>
      <c r="R36">
        <v>0</v>
      </c>
      <c r="S36">
        <v>0</v>
      </c>
      <c r="T36">
        <v>0</v>
      </c>
      <c r="U36">
        <v>0</v>
      </c>
      <c r="V36">
        <v>0</v>
      </c>
      <c r="W36">
        <v>11</v>
      </c>
      <c r="X36">
        <v>11</v>
      </c>
      <c r="Y36">
        <v>0.61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88</v>
      </c>
      <c r="D37" t="s">
        <v>89</v>
      </c>
      <c r="E37" t="s">
        <v>60</v>
      </c>
      <c r="F37" t="s">
        <v>65</v>
      </c>
      <c r="G37">
        <v>3</v>
      </c>
      <c r="H37" s="2" t="str">
        <f t="shared" si="4"/>
        <v>1</v>
      </c>
      <c r="I37" s="2" t="str">
        <f t="shared" si="5"/>
        <v>0</v>
      </c>
      <c r="J37" s="2" t="str">
        <f t="shared" si="6"/>
        <v>2</v>
      </c>
      <c r="K37" s="2" t="str">
        <f t="shared" si="7"/>
        <v>1</v>
      </c>
      <c r="L37" t="s">
        <v>90</v>
      </c>
      <c r="M37" t="s">
        <v>72</v>
      </c>
      <c r="N37">
        <v>0</v>
      </c>
      <c r="O37">
        <v>0</v>
      </c>
      <c r="P37">
        <v>0</v>
      </c>
      <c r="Q37">
        <v>20</v>
      </c>
      <c r="R37">
        <v>0</v>
      </c>
      <c r="S37">
        <v>0</v>
      </c>
      <c r="T37">
        <v>0</v>
      </c>
      <c r="U37">
        <v>0</v>
      </c>
      <c r="V37">
        <v>0</v>
      </c>
      <c r="W37">
        <v>20</v>
      </c>
      <c r="X37">
        <v>20</v>
      </c>
      <c r="Y37">
        <v>1.1100000000000001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88</v>
      </c>
      <c r="D38" t="s">
        <v>89</v>
      </c>
      <c r="E38" t="s">
        <v>60</v>
      </c>
      <c r="F38" t="s">
        <v>65</v>
      </c>
      <c r="G38">
        <v>1</v>
      </c>
      <c r="H38" s="2" t="str">
        <f t="shared" si="4"/>
        <v>1</v>
      </c>
      <c r="I38" s="2" t="str">
        <f t="shared" si="5"/>
        <v>0</v>
      </c>
      <c r="J38" s="2" t="str">
        <f t="shared" si="6"/>
        <v>2</v>
      </c>
      <c r="K38" s="2" t="str">
        <f t="shared" si="7"/>
        <v>1</v>
      </c>
      <c r="L38" t="s">
        <v>90</v>
      </c>
      <c r="M38" t="s">
        <v>69</v>
      </c>
      <c r="N38">
        <v>0</v>
      </c>
      <c r="O38">
        <v>0</v>
      </c>
      <c r="P38">
        <v>0</v>
      </c>
      <c r="Q38">
        <v>4</v>
      </c>
      <c r="R38">
        <v>0</v>
      </c>
      <c r="S38">
        <v>0</v>
      </c>
      <c r="T38">
        <v>0</v>
      </c>
      <c r="U38">
        <v>0</v>
      </c>
      <c r="V38">
        <v>0</v>
      </c>
      <c r="W38">
        <v>4</v>
      </c>
      <c r="X38">
        <v>4</v>
      </c>
      <c r="Y38">
        <v>0.22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91</v>
      </c>
      <c r="D39" t="s">
        <v>92</v>
      </c>
      <c r="E39" t="s">
        <v>60</v>
      </c>
      <c r="F39" t="s">
        <v>65</v>
      </c>
      <c r="G39">
        <v>2</v>
      </c>
      <c r="H39" s="2" t="str">
        <f t="shared" si="4"/>
        <v>3</v>
      </c>
      <c r="I39" s="2" t="str">
        <f t="shared" si="5"/>
        <v>3</v>
      </c>
      <c r="J39" s="2" t="str">
        <f t="shared" si="6"/>
        <v>0</v>
      </c>
      <c r="K39" s="2" t="str">
        <f t="shared" si="7"/>
        <v>6</v>
      </c>
      <c r="L39" t="s">
        <v>31</v>
      </c>
      <c r="M39" t="s">
        <v>93</v>
      </c>
      <c r="N39">
        <v>0</v>
      </c>
      <c r="O39">
        <v>0</v>
      </c>
      <c r="P39">
        <v>0</v>
      </c>
      <c r="Q39">
        <v>26</v>
      </c>
      <c r="R39">
        <v>0</v>
      </c>
      <c r="S39">
        <v>0</v>
      </c>
      <c r="T39">
        <v>0</v>
      </c>
      <c r="U39">
        <v>0</v>
      </c>
      <c r="V39">
        <v>0</v>
      </c>
      <c r="W39">
        <v>26</v>
      </c>
      <c r="X39">
        <v>78</v>
      </c>
      <c r="Y39">
        <v>4.33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91</v>
      </c>
      <c r="D40" t="s">
        <v>92</v>
      </c>
      <c r="E40" t="s">
        <v>60</v>
      </c>
      <c r="F40" t="s">
        <v>65</v>
      </c>
      <c r="G40">
        <v>1</v>
      </c>
      <c r="H40" s="2" t="str">
        <f t="shared" si="4"/>
        <v>3</v>
      </c>
      <c r="I40" s="2" t="str">
        <f t="shared" si="5"/>
        <v>3</v>
      </c>
      <c r="J40" s="2" t="str">
        <f t="shared" si="6"/>
        <v>0</v>
      </c>
      <c r="K40" s="2" t="str">
        <f t="shared" si="7"/>
        <v>6</v>
      </c>
      <c r="L40" t="s">
        <v>31</v>
      </c>
      <c r="M40" t="s">
        <v>93</v>
      </c>
      <c r="N40">
        <v>0</v>
      </c>
      <c r="O40">
        <v>0</v>
      </c>
      <c r="P40">
        <v>0</v>
      </c>
      <c r="Q40">
        <v>25</v>
      </c>
      <c r="R40">
        <v>0</v>
      </c>
      <c r="S40">
        <v>0</v>
      </c>
      <c r="T40">
        <v>0</v>
      </c>
      <c r="U40">
        <v>0</v>
      </c>
      <c r="V40">
        <v>0</v>
      </c>
      <c r="W40">
        <v>25</v>
      </c>
      <c r="X40">
        <v>75</v>
      </c>
      <c r="Y40">
        <v>4.17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94</v>
      </c>
      <c r="D41" t="s">
        <v>95</v>
      </c>
      <c r="E41" t="s">
        <v>60</v>
      </c>
      <c r="F41" t="s">
        <v>65</v>
      </c>
      <c r="G41">
        <v>2</v>
      </c>
      <c r="H41" s="2" t="str">
        <f t="shared" si="4"/>
        <v>3</v>
      </c>
      <c r="I41" s="2" t="str">
        <f t="shared" si="5"/>
        <v>2</v>
      </c>
      <c r="J41" s="2" t="str">
        <f t="shared" si="6"/>
        <v>2</v>
      </c>
      <c r="K41" s="2" t="str">
        <f t="shared" si="7"/>
        <v>5</v>
      </c>
      <c r="L41" t="s">
        <v>51</v>
      </c>
      <c r="M41" t="s">
        <v>93</v>
      </c>
      <c r="N41">
        <v>0</v>
      </c>
      <c r="O41">
        <v>0</v>
      </c>
      <c r="P41">
        <v>0</v>
      </c>
      <c r="Q41">
        <v>17</v>
      </c>
      <c r="R41">
        <v>0</v>
      </c>
      <c r="S41">
        <v>0</v>
      </c>
      <c r="T41">
        <v>0</v>
      </c>
      <c r="U41">
        <v>0</v>
      </c>
      <c r="V41">
        <v>0</v>
      </c>
      <c r="W41">
        <v>17</v>
      </c>
      <c r="X41">
        <v>51</v>
      </c>
      <c r="Y41">
        <v>2.83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94</v>
      </c>
      <c r="D42" t="s">
        <v>95</v>
      </c>
      <c r="E42" t="s">
        <v>60</v>
      </c>
      <c r="F42" t="s">
        <v>65</v>
      </c>
      <c r="G42">
        <v>1</v>
      </c>
      <c r="H42" s="2" t="str">
        <f t="shared" si="4"/>
        <v>3</v>
      </c>
      <c r="I42" s="2" t="str">
        <f t="shared" si="5"/>
        <v>2</v>
      </c>
      <c r="J42" s="2" t="str">
        <f t="shared" si="6"/>
        <v>2</v>
      </c>
      <c r="K42" s="2" t="str">
        <f t="shared" si="7"/>
        <v>5</v>
      </c>
      <c r="L42" t="s">
        <v>51</v>
      </c>
      <c r="M42" t="s">
        <v>93</v>
      </c>
      <c r="N42">
        <v>0</v>
      </c>
      <c r="O42">
        <v>0</v>
      </c>
      <c r="P42">
        <v>0</v>
      </c>
      <c r="Q42">
        <v>18</v>
      </c>
      <c r="R42">
        <v>0</v>
      </c>
      <c r="S42">
        <v>0</v>
      </c>
      <c r="T42">
        <v>0</v>
      </c>
      <c r="U42">
        <v>0</v>
      </c>
      <c r="V42">
        <v>0</v>
      </c>
      <c r="W42">
        <v>18</v>
      </c>
      <c r="X42">
        <v>54</v>
      </c>
      <c r="Y42">
        <v>3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96</v>
      </c>
      <c r="D43" t="s">
        <v>97</v>
      </c>
      <c r="E43" t="s">
        <v>60</v>
      </c>
      <c r="F43" t="s">
        <v>98</v>
      </c>
      <c r="G43">
        <v>1</v>
      </c>
      <c r="H43" s="2" t="str">
        <f t="shared" si="4"/>
        <v>2</v>
      </c>
      <c r="I43" s="2" t="str">
        <f t="shared" si="5"/>
        <v>1</v>
      </c>
      <c r="J43" s="2" t="str">
        <f t="shared" si="6"/>
        <v>2</v>
      </c>
      <c r="K43" s="2" t="str">
        <f t="shared" si="7"/>
        <v>3</v>
      </c>
      <c r="L43" t="s">
        <v>47</v>
      </c>
      <c r="M43" t="s">
        <v>99</v>
      </c>
      <c r="N43">
        <v>0</v>
      </c>
      <c r="O43">
        <v>0</v>
      </c>
      <c r="P43">
        <v>0</v>
      </c>
      <c r="Q43">
        <v>15</v>
      </c>
      <c r="R43">
        <v>0</v>
      </c>
      <c r="S43">
        <v>0</v>
      </c>
      <c r="T43">
        <v>0</v>
      </c>
      <c r="U43">
        <v>0</v>
      </c>
      <c r="V43">
        <v>0</v>
      </c>
      <c r="W43">
        <v>15</v>
      </c>
      <c r="X43">
        <v>30</v>
      </c>
      <c r="Y43">
        <v>1.67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100</v>
      </c>
      <c r="D44" t="s">
        <v>101</v>
      </c>
      <c r="E44" t="s">
        <v>60</v>
      </c>
      <c r="F44" t="s">
        <v>98</v>
      </c>
      <c r="G44">
        <v>2</v>
      </c>
      <c r="H44" s="2" t="str">
        <f t="shared" si="4"/>
        <v>2</v>
      </c>
      <c r="I44" s="2" t="str">
        <f t="shared" si="5"/>
        <v>2</v>
      </c>
      <c r="J44" s="2" t="str">
        <f t="shared" si="6"/>
        <v>0</v>
      </c>
      <c r="K44" s="2" t="str">
        <f t="shared" si="7"/>
        <v>4</v>
      </c>
      <c r="L44" t="s">
        <v>46</v>
      </c>
      <c r="M44" t="s">
        <v>102</v>
      </c>
      <c r="N44">
        <v>0</v>
      </c>
      <c r="O44">
        <v>0</v>
      </c>
      <c r="P44">
        <v>0</v>
      </c>
      <c r="Q44">
        <v>19</v>
      </c>
      <c r="R44">
        <v>0</v>
      </c>
      <c r="S44">
        <v>0</v>
      </c>
      <c r="T44">
        <v>0</v>
      </c>
      <c r="U44">
        <v>0</v>
      </c>
      <c r="V44">
        <v>0</v>
      </c>
      <c r="W44">
        <v>19</v>
      </c>
      <c r="X44">
        <v>38</v>
      </c>
      <c r="Y44">
        <v>2.11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100</v>
      </c>
      <c r="D45" t="s">
        <v>101</v>
      </c>
      <c r="E45" t="s">
        <v>60</v>
      </c>
      <c r="F45" t="s">
        <v>98</v>
      </c>
      <c r="G45">
        <v>1</v>
      </c>
      <c r="H45" s="2" t="str">
        <f t="shared" si="4"/>
        <v>2</v>
      </c>
      <c r="I45" s="2" t="str">
        <f t="shared" si="5"/>
        <v>2</v>
      </c>
      <c r="J45" s="2" t="str">
        <f t="shared" si="6"/>
        <v>0</v>
      </c>
      <c r="K45" s="2" t="str">
        <f t="shared" si="7"/>
        <v>4</v>
      </c>
      <c r="L45" t="s">
        <v>46</v>
      </c>
      <c r="M45" t="s">
        <v>102</v>
      </c>
      <c r="N45">
        <v>0</v>
      </c>
      <c r="O45">
        <v>0</v>
      </c>
      <c r="P45">
        <v>0</v>
      </c>
      <c r="Q45">
        <v>10</v>
      </c>
      <c r="R45">
        <v>0</v>
      </c>
      <c r="S45">
        <v>0</v>
      </c>
      <c r="T45">
        <v>0</v>
      </c>
      <c r="U45">
        <v>0</v>
      </c>
      <c r="V45">
        <v>0</v>
      </c>
      <c r="W45">
        <v>10</v>
      </c>
      <c r="X45">
        <v>20</v>
      </c>
      <c r="Y45">
        <v>1.1100000000000001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103</v>
      </c>
      <c r="D46" t="s">
        <v>104</v>
      </c>
      <c r="E46" t="s">
        <v>60</v>
      </c>
      <c r="F46" t="s">
        <v>105</v>
      </c>
      <c r="G46">
        <v>1</v>
      </c>
      <c r="H46" s="2" t="str">
        <f t="shared" si="4"/>
        <v>3</v>
      </c>
      <c r="I46" s="2" t="str">
        <f t="shared" si="5"/>
        <v>3</v>
      </c>
      <c r="J46" s="2" t="str">
        <f t="shared" si="6"/>
        <v>0</v>
      </c>
      <c r="K46" s="2" t="str">
        <f t="shared" si="7"/>
        <v>6</v>
      </c>
      <c r="L46" t="s">
        <v>31</v>
      </c>
      <c r="M46" t="s">
        <v>106</v>
      </c>
      <c r="N46">
        <v>0</v>
      </c>
      <c r="O46">
        <v>0</v>
      </c>
      <c r="P46">
        <v>0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2</v>
      </c>
      <c r="X46">
        <v>6</v>
      </c>
      <c r="Y46">
        <v>0.33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107</v>
      </c>
      <c r="D47" t="s">
        <v>108</v>
      </c>
      <c r="E47" t="s">
        <v>60</v>
      </c>
      <c r="F47" t="s">
        <v>105</v>
      </c>
      <c r="G47">
        <v>1</v>
      </c>
      <c r="H47" s="2" t="str">
        <f t="shared" si="4"/>
        <v>3</v>
      </c>
      <c r="I47" s="2" t="str">
        <f t="shared" si="5"/>
        <v>3</v>
      </c>
      <c r="J47" s="2" t="str">
        <f t="shared" si="6"/>
        <v>0</v>
      </c>
      <c r="K47" s="2" t="str">
        <f t="shared" si="7"/>
        <v>6</v>
      </c>
      <c r="L47" t="s">
        <v>31</v>
      </c>
      <c r="M47" t="s">
        <v>109</v>
      </c>
      <c r="N47">
        <v>0</v>
      </c>
      <c r="O47">
        <v>0</v>
      </c>
      <c r="P47">
        <v>0</v>
      </c>
      <c r="Q47">
        <v>40</v>
      </c>
      <c r="R47">
        <v>0</v>
      </c>
      <c r="S47">
        <v>0</v>
      </c>
      <c r="T47">
        <v>0</v>
      </c>
      <c r="U47">
        <v>0</v>
      </c>
      <c r="V47">
        <v>0</v>
      </c>
      <c r="W47">
        <v>40</v>
      </c>
      <c r="X47">
        <v>120</v>
      </c>
      <c r="Y47">
        <v>6.67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110</v>
      </c>
      <c r="D48" t="s">
        <v>111</v>
      </c>
      <c r="E48" t="s">
        <v>60</v>
      </c>
      <c r="F48" t="s">
        <v>105</v>
      </c>
      <c r="G48">
        <v>1</v>
      </c>
      <c r="H48" s="2" t="str">
        <f t="shared" si="4"/>
        <v>3</v>
      </c>
      <c r="I48" s="2" t="str">
        <f t="shared" si="5"/>
        <v>2</v>
      </c>
      <c r="J48" s="2" t="str">
        <f t="shared" si="6"/>
        <v>3</v>
      </c>
      <c r="K48" s="2" t="str">
        <f t="shared" si="7"/>
        <v>4</v>
      </c>
      <c r="L48" t="s">
        <v>52</v>
      </c>
      <c r="M48" t="s">
        <v>112</v>
      </c>
      <c r="N48">
        <v>0</v>
      </c>
      <c r="O48">
        <v>0</v>
      </c>
      <c r="P48">
        <v>0</v>
      </c>
      <c r="Q48">
        <v>25</v>
      </c>
      <c r="R48">
        <v>0</v>
      </c>
      <c r="S48">
        <v>0</v>
      </c>
      <c r="T48">
        <v>0</v>
      </c>
      <c r="U48">
        <v>0</v>
      </c>
      <c r="V48">
        <v>0</v>
      </c>
      <c r="W48">
        <v>25</v>
      </c>
      <c r="X48">
        <v>75</v>
      </c>
      <c r="Y48">
        <v>4.17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114</v>
      </c>
      <c r="D49" t="s">
        <v>113</v>
      </c>
      <c r="E49" t="s">
        <v>60</v>
      </c>
      <c r="F49" t="s">
        <v>105</v>
      </c>
      <c r="G49">
        <v>1</v>
      </c>
      <c r="H49" s="2" t="str">
        <f t="shared" si="4"/>
        <v>3</v>
      </c>
      <c r="I49" s="2" t="str">
        <f t="shared" si="5"/>
        <v>3</v>
      </c>
      <c r="J49" s="2" t="str">
        <f t="shared" si="6"/>
        <v>0</v>
      </c>
      <c r="K49" s="2" t="str">
        <f t="shared" si="7"/>
        <v>6</v>
      </c>
      <c r="L49" t="s">
        <v>31</v>
      </c>
      <c r="M49" t="s">
        <v>106</v>
      </c>
      <c r="N49">
        <v>0</v>
      </c>
      <c r="O49">
        <v>0</v>
      </c>
      <c r="P49">
        <v>0</v>
      </c>
      <c r="Q49">
        <v>24</v>
      </c>
      <c r="R49">
        <v>0</v>
      </c>
      <c r="S49">
        <v>0</v>
      </c>
      <c r="T49">
        <v>0</v>
      </c>
      <c r="U49">
        <v>0</v>
      </c>
      <c r="V49">
        <v>0</v>
      </c>
      <c r="W49">
        <v>24</v>
      </c>
      <c r="X49">
        <v>72</v>
      </c>
      <c r="Y49">
        <v>4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115</v>
      </c>
      <c r="D50" t="s">
        <v>116</v>
      </c>
      <c r="E50" t="s">
        <v>60</v>
      </c>
      <c r="F50" t="s">
        <v>105</v>
      </c>
      <c r="G50">
        <v>1</v>
      </c>
      <c r="H50" s="2" t="str">
        <f t="shared" si="4"/>
        <v>3</v>
      </c>
      <c r="I50" s="2" t="str">
        <f t="shared" si="5"/>
        <v>2</v>
      </c>
      <c r="J50" s="2" t="str">
        <f t="shared" si="6"/>
        <v>3</v>
      </c>
      <c r="K50" s="2" t="str">
        <f t="shared" si="7"/>
        <v>4</v>
      </c>
      <c r="L50" t="s">
        <v>52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117</v>
      </c>
      <c r="D51" t="s">
        <v>118</v>
      </c>
      <c r="E51" t="s">
        <v>60</v>
      </c>
      <c r="F51" t="s">
        <v>119</v>
      </c>
      <c r="G51">
        <v>1</v>
      </c>
      <c r="H51" s="2" t="str">
        <f t="shared" si="4"/>
        <v>3</v>
      </c>
      <c r="I51" s="2" t="str">
        <f t="shared" si="5"/>
        <v>3</v>
      </c>
      <c r="J51" s="2" t="str">
        <f t="shared" si="6"/>
        <v>0</v>
      </c>
      <c r="K51" s="2" t="str">
        <f t="shared" si="7"/>
        <v>6</v>
      </c>
      <c r="L51" t="s">
        <v>31</v>
      </c>
      <c r="M51" t="s">
        <v>120</v>
      </c>
      <c r="N51">
        <v>0</v>
      </c>
      <c r="O51">
        <v>0</v>
      </c>
      <c r="P51">
        <v>0</v>
      </c>
      <c r="Q51">
        <v>13</v>
      </c>
      <c r="R51">
        <v>0</v>
      </c>
      <c r="S51">
        <v>0</v>
      </c>
      <c r="T51">
        <v>0</v>
      </c>
      <c r="U51">
        <v>0</v>
      </c>
      <c r="V51">
        <v>0</v>
      </c>
      <c r="W51">
        <v>13</v>
      </c>
      <c r="X51">
        <v>39</v>
      </c>
      <c r="Y51">
        <v>2.17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121</v>
      </c>
      <c r="D52" t="s">
        <v>122</v>
      </c>
      <c r="E52" t="s">
        <v>60</v>
      </c>
      <c r="F52" t="s">
        <v>119</v>
      </c>
      <c r="G52">
        <v>1</v>
      </c>
      <c r="H52" s="2" t="str">
        <f t="shared" si="4"/>
        <v>3</v>
      </c>
      <c r="I52" s="2" t="str">
        <f t="shared" si="5"/>
        <v>3</v>
      </c>
      <c r="J52" s="2" t="str">
        <f t="shared" si="6"/>
        <v>0</v>
      </c>
      <c r="K52" s="2" t="str">
        <f t="shared" si="7"/>
        <v>6</v>
      </c>
      <c r="L52" t="s">
        <v>31</v>
      </c>
      <c r="M52" t="s">
        <v>123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3</v>
      </c>
      <c r="Y52">
        <v>0.17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124</v>
      </c>
      <c r="D53" t="s">
        <v>125</v>
      </c>
      <c r="E53" t="s">
        <v>60</v>
      </c>
      <c r="F53" t="s">
        <v>119</v>
      </c>
      <c r="G53">
        <v>1</v>
      </c>
      <c r="H53" s="2" t="str">
        <f t="shared" si="4"/>
        <v>3</v>
      </c>
      <c r="I53" s="2" t="str">
        <f t="shared" si="5"/>
        <v>3</v>
      </c>
      <c r="J53" s="2" t="str">
        <f t="shared" si="6"/>
        <v>0</v>
      </c>
      <c r="K53" s="2" t="str">
        <f t="shared" si="7"/>
        <v>6</v>
      </c>
      <c r="L53" t="s">
        <v>31</v>
      </c>
      <c r="M53" t="s">
        <v>120</v>
      </c>
      <c r="N53">
        <v>0</v>
      </c>
      <c r="O53">
        <v>0</v>
      </c>
      <c r="P53">
        <v>0</v>
      </c>
      <c r="Q53">
        <v>28</v>
      </c>
      <c r="R53">
        <v>0</v>
      </c>
      <c r="S53">
        <v>0</v>
      </c>
      <c r="T53">
        <v>0</v>
      </c>
      <c r="U53">
        <v>0</v>
      </c>
      <c r="V53">
        <v>0</v>
      </c>
      <c r="W53">
        <v>28</v>
      </c>
      <c r="X53">
        <v>84</v>
      </c>
      <c r="Y53">
        <v>4.67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126</v>
      </c>
      <c r="D54" t="s">
        <v>127</v>
      </c>
      <c r="E54" t="s">
        <v>60</v>
      </c>
      <c r="F54" t="s">
        <v>119</v>
      </c>
      <c r="G54">
        <v>1</v>
      </c>
      <c r="H54" s="2" t="str">
        <f t="shared" si="4"/>
        <v>3</v>
      </c>
      <c r="I54" s="2" t="str">
        <f t="shared" si="5"/>
        <v>3</v>
      </c>
      <c r="J54" s="2" t="str">
        <f t="shared" si="6"/>
        <v>0</v>
      </c>
      <c r="K54" s="2" t="str">
        <f t="shared" si="7"/>
        <v>6</v>
      </c>
      <c r="L54" t="s">
        <v>31</v>
      </c>
      <c r="M54" t="s">
        <v>123</v>
      </c>
      <c r="N54">
        <v>0</v>
      </c>
      <c r="O54">
        <v>0</v>
      </c>
      <c r="P54">
        <v>0</v>
      </c>
      <c r="Q54">
        <v>28</v>
      </c>
      <c r="R54">
        <v>0</v>
      </c>
      <c r="S54">
        <v>0</v>
      </c>
      <c r="T54">
        <v>0</v>
      </c>
      <c r="U54">
        <v>0</v>
      </c>
      <c r="V54">
        <v>0</v>
      </c>
      <c r="W54">
        <v>28</v>
      </c>
      <c r="X54">
        <v>84</v>
      </c>
      <c r="Y54">
        <v>4.67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128</v>
      </c>
      <c r="D55" t="s">
        <v>129</v>
      </c>
      <c r="E55" t="s">
        <v>60</v>
      </c>
      <c r="F55" t="s">
        <v>119</v>
      </c>
      <c r="G55">
        <v>1</v>
      </c>
      <c r="H55" s="2" t="str">
        <f t="shared" si="4"/>
        <v>3</v>
      </c>
      <c r="I55" s="2" t="str">
        <f t="shared" si="5"/>
        <v>3</v>
      </c>
      <c r="J55" s="2" t="str">
        <f t="shared" si="6"/>
        <v>0</v>
      </c>
      <c r="K55" s="2" t="str">
        <f t="shared" si="7"/>
        <v>6</v>
      </c>
      <c r="L55" t="s">
        <v>31</v>
      </c>
      <c r="M55" t="s">
        <v>130</v>
      </c>
      <c r="N55">
        <v>0</v>
      </c>
      <c r="O55">
        <v>0</v>
      </c>
      <c r="P55">
        <v>0</v>
      </c>
      <c r="Q55">
        <v>26</v>
      </c>
      <c r="R55">
        <v>0</v>
      </c>
      <c r="S55">
        <v>0</v>
      </c>
      <c r="T55">
        <v>0</v>
      </c>
      <c r="U55">
        <v>0</v>
      </c>
      <c r="V55">
        <v>0</v>
      </c>
      <c r="W55">
        <v>26</v>
      </c>
      <c r="X55">
        <v>78</v>
      </c>
      <c r="Y55">
        <v>4.33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131</v>
      </c>
      <c r="D56" t="s">
        <v>132</v>
      </c>
      <c r="E56" t="s">
        <v>60</v>
      </c>
      <c r="F56" t="s">
        <v>119</v>
      </c>
      <c r="G56">
        <v>1</v>
      </c>
      <c r="H56" s="2" t="str">
        <f t="shared" si="4"/>
        <v>3</v>
      </c>
      <c r="I56" s="2" t="str">
        <f t="shared" si="5"/>
        <v>3</v>
      </c>
      <c r="J56" s="2" t="str">
        <f t="shared" si="6"/>
        <v>0</v>
      </c>
      <c r="K56" s="2" t="str">
        <f t="shared" si="7"/>
        <v>6</v>
      </c>
      <c r="L56" t="s">
        <v>31</v>
      </c>
      <c r="M56" t="s">
        <v>130</v>
      </c>
      <c r="N56">
        <v>0</v>
      </c>
      <c r="O56">
        <v>0</v>
      </c>
      <c r="P56">
        <v>0</v>
      </c>
      <c r="Q56">
        <v>15</v>
      </c>
      <c r="R56">
        <v>0</v>
      </c>
      <c r="S56">
        <v>0</v>
      </c>
      <c r="T56">
        <v>0</v>
      </c>
      <c r="U56">
        <v>0</v>
      </c>
      <c r="V56">
        <v>0</v>
      </c>
      <c r="W56">
        <v>15</v>
      </c>
      <c r="X56">
        <v>45</v>
      </c>
      <c r="Y56">
        <v>2.5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134</v>
      </c>
      <c r="D57" t="s">
        <v>135</v>
      </c>
      <c r="E57" t="s">
        <v>60</v>
      </c>
      <c r="F57" t="s">
        <v>136</v>
      </c>
      <c r="G57">
        <v>2</v>
      </c>
      <c r="H57" s="2" t="str">
        <f t="shared" si="4"/>
        <v>2</v>
      </c>
      <c r="I57" s="2" t="str">
        <f t="shared" si="5"/>
        <v>2</v>
      </c>
      <c r="J57" s="2" t="str">
        <f t="shared" si="6"/>
        <v>0</v>
      </c>
      <c r="K57" s="2" t="str">
        <f t="shared" si="7"/>
        <v>4</v>
      </c>
      <c r="L57" t="s">
        <v>46</v>
      </c>
      <c r="M57" t="s">
        <v>137</v>
      </c>
      <c r="N57">
        <v>0</v>
      </c>
      <c r="O57">
        <v>0</v>
      </c>
      <c r="P57">
        <v>0</v>
      </c>
      <c r="Q57">
        <v>25</v>
      </c>
      <c r="R57">
        <v>0</v>
      </c>
      <c r="S57">
        <v>0</v>
      </c>
      <c r="T57">
        <v>0</v>
      </c>
      <c r="U57">
        <v>0</v>
      </c>
      <c r="V57">
        <v>0</v>
      </c>
      <c r="W57">
        <v>25</v>
      </c>
      <c r="X57">
        <v>50</v>
      </c>
      <c r="Y57">
        <v>2.78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134</v>
      </c>
      <c r="D58" t="s">
        <v>135</v>
      </c>
      <c r="E58" t="s">
        <v>60</v>
      </c>
      <c r="F58" t="s">
        <v>136</v>
      </c>
      <c r="G58">
        <v>1</v>
      </c>
      <c r="H58" s="2" t="str">
        <f t="shared" si="4"/>
        <v>2</v>
      </c>
      <c r="I58" s="2" t="str">
        <f t="shared" si="5"/>
        <v>2</v>
      </c>
      <c r="J58" s="2" t="str">
        <f t="shared" si="6"/>
        <v>0</v>
      </c>
      <c r="K58" s="2" t="str">
        <f t="shared" si="7"/>
        <v>4</v>
      </c>
      <c r="L58" t="s">
        <v>46</v>
      </c>
      <c r="M58" t="s">
        <v>137</v>
      </c>
      <c r="N58">
        <v>0</v>
      </c>
      <c r="O58">
        <v>0</v>
      </c>
      <c r="P58">
        <v>0</v>
      </c>
      <c r="Q58">
        <v>24</v>
      </c>
      <c r="R58">
        <v>0</v>
      </c>
      <c r="S58">
        <v>0</v>
      </c>
      <c r="T58">
        <v>0</v>
      </c>
      <c r="U58">
        <v>0</v>
      </c>
      <c r="V58">
        <v>0</v>
      </c>
      <c r="W58">
        <v>24</v>
      </c>
      <c r="X58">
        <v>48</v>
      </c>
      <c r="Y58">
        <v>2.67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138</v>
      </c>
      <c r="D59" t="s">
        <v>139</v>
      </c>
      <c r="E59" t="s">
        <v>60</v>
      </c>
      <c r="F59" t="s">
        <v>136</v>
      </c>
      <c r="G59">
        <v>2</v>
      </c>
      <c r="H59" s="2" t="str">
        <f t="shared" si="4"/>
        <v>1</v>
      </c>
      <c r="I59" s="2" t="str">
        <f t="shared" si="5"/>
        <v>0</v>
      </c>
      <c r="J59" s="2" t="str">
        <f t="shared" si="6"/>
        <v>2</v>
      </c>
      <c r="K59" s="2" t="str">
        <f t="shared" si="7"/>
        <v>1</v>
      </c>
      <c r="L59" t="s">
        <v>90</v>
      </c>
      <c r="M59" t="s">
        <v>137</v>
      </c>
      <c r="N59">
        <v>0</v>
      </c>
      <c r="O59">
        <v>0</v>
      </c>
      <c r="P59">
        <v>0</v>
      </c>
      <c r="Q59">
        <v>25</v>
      </c>
      <c r="R59">
        <v>0</v>
      </c>
      <c r="S59">
        <v>0</v>
      </c>
      <c r="T59">
        <v>0</v>
      </c>
      <c r="U59">
        <v>0</v>
      </c>
      <c r="V59">
        <v>0</v>
      </c>
      <c r="W59">
        <v>25</v>
      </c>
      <c r="X59">
        <v>25</v>
      </c>
      <c r="Y59">
        <v>1.39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138</v>
      </c>
      <c r="D60" t="s">
        <v>139</v>
      </c>
      <c r="E60" t="s">
        <v>60</v>
      </c>
      <c r="F60" t="s">
        <v>136</v>
      </c>
      <c r="G60">
        <v>1</v>
      </c>
      <c r="H60" s="2" t="str">
        <f t="shared" si="4"/>
        <v>1</v>
      </c>
      <c r="I60" s="2" t="str">
        <f t="shared" si="5"/>
        <v>0</v>
      </c>
      <c r="J60" s="2" t="str">
        <f t="shared" si="6"/>
        <v>2</v>
      </c>
      <c r="K60" s="2" t="str">
        <f t="shared" si="7"/>
        <v>1</v>
      </c>
      <c r="L60" t="s">
        <v>90</v>
      </c>
      <c r="M60" t="s">
        <v>137</v>
      </c>
      <c r="N60">
        <v>0</v>
      </c>
      <c r="O60">
        <v>0</v>
      </c>
      <c r="P60">
        <v>0</v>
      </c>
      <c r="Q60">
        <v>24</v>
      </c>
      <c r="R60">
        <v>0</v>
      </c>
      <c r="S60">
        <v>0</v>
      </c>
      <c r="T60">
        <v>0</v>
      </c>
      <c r="U60">
        <v>0</v>
      </c>
      <c r="V60">
        <v>0</v>
      </c>
      <c r="W60">
        <v>24</v>
      </c>
      <c r="X60">
        <v>24</v>
      </c>
      <c r="Y60">
        <v>1.33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140</v>
      </c>
      <c r="D61" t="s">
        <v>141</v>
      </c>
      <c r="E61" t="s">
        <v>60</v>
      </c>
      <c r="F61" t="s">
        <v>142</v>
      </c>
      <c r="G61">
        <v>1</v>
      </c>
      <c r="H61" s="2" t="str">
        <f t="shared" si="4"/>
        <v>2</v>
      </c>
      <c r="I61" s="2" t="str">
        <f t="shared" si="5"/>
        <v>2</v>
      </c>
      <c r="J61" s="2" t="str">
        <f t="shared" si="6"/>
        <v>0</v>
      </c>
      <c r="K61" s="2" t="str">
        <f t="shared" si="7"/>
        <v>4</v>
      </c>
      <c r="L61" t="s">
        <v>46</v>
      </c>
      <c r="M61" t="s">
        <v>123</v>
      </c>
      <c r="N61">
        <v>0</v>
      </c>
      <c r="O61">
        <v>0</v>
      </c>
      <c r="P61">
        <v>0</v>
      </c>
      <c r="Q61">
        <v>49</v>
      </c>
      <c r="R61">
        <v>0</v>
      </c>
      <c r="S61">
        <v>0</v>
      </c>
      <c r="T61">
        <v>0</v>
      </c>
      <c r="U61">
        <v>0</v>
      </c>
      <c r="V61">
        <v>0</v>
      </c>
      <c r="W61">
        <v>49</v>
      </c>
      <c r="X61">
        <v>98</v>
      </c>
      <c r="Y61">
        <v>5.44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143</v>
      </c>
      <c r="D62" t="s">
        <v>144</v>
      </c>
      <c r="E62" t="s">
        <v>60</v>
      </c>
      <c r="F62" t="s">
        <v>142</v>
      </c>
      <c r="G62">
        <v>1</v>
      </c>
      <c r="H62" s="2" t="str">
        <f t="shared" si="4"/>
        <v>2</v>
      </c>
      <c r="I62" s="2" t="str">
        <f t="shared" si="5"/>
        <v>2</v>
      </c>
      <c r="J62" s="2" t="str">
        <f t="shared" si="6"/>
        <v>0</v>
      </c>
      <c r="K62" s="2" t="str">
        <f t="shared" si="7"/>
        <v>4</v>
      </c>
      <c r="L62" t="s">
        <v>46</v>
      </c>
      <c r="M62" t="s">
        <v>145</v>
      </c>
      <c r="N62">
        <v>0</v>
      </c>
      <c r="O62">
        <v>0</v>
      </c>
      <c r="P62">
        <v>0</v>
      </c>
      <c r="Q62">
        <v>41</v>
      </c>
      <c r="R62">
        <v>0</v>
      </c>
      <c r="S62">
        <v>0</v>
      </c>
      <c r="T62">
        <v>0</v>
      </c>
      <c r="U62">
        <v>0</v>
      </c>
      <c r="V62">
        <v>0</v>
      </c>
      <c r="W62">
        <v>41</v>
      </c>
      <c r="X62">
        <v>82</v>
      </c>
      <c r="Y62">
        <v>4.5599999999999996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146</v>
      </c>
      <c r="D63" t="s">
        <v>147</v>
      </c>
      <c r="E63" t="s">
        <v>60</v>
      </c>
      <c r="F63" t="s">
        <v>142</v>
      </c>
      <c r="G63">
        <v>2</v>
      </c>
      <c r="H63" s="2" t="str">
        <f t="shared" si="4"/>
        <v>2</v>
      </c>
      <c r="I63" s="2" t="str">
        <f t="shared" si="5"/>
        <v>1</v>
      </c>
      <c r="J63" s="2" t="str">
        <f t="shared" si="6"/>
        <v>2</v>
      </c>
      <c r="K63" s="2" t="str">
        <f t="shared" si="7"/>
        <v>3</v>
      </c>
      <c r="L63" t="s">
        <v>47</v>
      </c>
      <c r="M63" t="s">
        <v>148</v>
      </c>
      <c r="N63">
        <v>0</v>
      </c>
      <c r="O63">
        <v>0</v>
      </c>
      <c r="P63">
        <v>0</v>
      </c>
      <c r="Q63">
        <v>40</v>
      </c>
      <c r="R63">
        <v>0</v>
      </c>
      <c r="S63">
        <v>0</v>
      </c>
      <c r="T63">
        <v>0</v>
      </c>
      <c r="U63">
        <v>0</v>
      </c>
      <c r="V63">
        <v>0</v>
      </c>
      <c r="W63">
        <v>40</v>
      </c>
      <c r="X63">
        <v>80</v>
      </c>
      <c r="Y63">
        <v>4.4400000000000004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146</v>
      </c>
      <c r="D64" t="s">
        <v>147</v>
      </c>
      <c r="E64" t="s">
        <v>60</v>
      </c>
      <c r="F64" t="s">
        <v>142</v>
      </c>
      <c r="G64">
        <v>1</v>
      </c>
      <c r="H64" s="2" t="str">
        <f t="shared" si="4"/>
        <v>2</v>
      </c>
      <c r="I64" s="2" t="str">
        <f t="shared" si="5"/>
        <v>1</v>
      </c>
      <c r="J64" s="2" t="str">
        <f t="shared" si="6"/>
        <v>2</v>
      </c>
      <c r="K64" s="2" t="str">
        <f t="shared" si="7"/>
        <v>3</v>
      </c>
      <c r="L64" t="s">
        <v>47</v>
      </c>
      <c r="M64" t="s">
        <v>145</v>
      </c>
      <c r="N64">
        <v>0</v>
      </c>
      <c r="O64">
        <v>0</v>
      </c>
      <c r="P64">
        <v>0</v>
      </c>
      <c r="Q64">
        <v>41</v>
      </c>
      <c r="R64">
        <v>0</v>
      </c>
      <c r="S64">
        <v>0</v>
      </c>
      <c r="T64">
        <v>0</v>
      </c>
      <c r="U64">
        <v>0</v>
      </c>
      <c r="V64">
        <v>0</v>
      </c>
      <c r="W64">
        <v>41</v>
      </c>
      <c r="X64">
        <v>82</v>
      </c>
      <c r="Y64">
        <v>4.5599999999999996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149</v>
      </c>
      <c r="D65" t="s">
        <v>150</v>
      </c>
      <c r="E65" t="s">
        <v>60</v>
      </c>
      <c r="F65" t="s">
        <v>142</v>
      </c>
      <c r="G65">
        <v>3</v>
      </c>
      <c r="H65" s="2" t="str">
        <f t="shared" si="4"/>
        <v>2</v>
      </c>
      <c r="I65" s="2" t="str">
        <f t="shared" si="5"/>
        <v>2</v>
      </c>
      <c r="J65" s="2" t="str">
        <f t="shared" si="6"/>
        <v>0</v>
      </c>
      <c r="K65" s="2" t="str">
        <f t="shared" si="7"/>
        <v>4</v>
      </c>
      <c r="L65" t="s">
        <v>46</v>
      </c>
      <c r="M65" t="s">
        <v>78</v>
      </c>
      <c r="N65">
        <v>0</v>
      </c>
      <c r="O65">
        <v>0</v>
      </c>
      <c r="P65">
        <v>0</v>
      </c>
      <c r="Q65">
        <v>48</v>
      </c>
      <c r="R65">
        <v>0</v>
      </c>
      <c r="S65">
        <v>0</v>
      </c>
      <c r="T65">
        <v>0</v>
      </c>
      <c r="U65">
        <v>0</v>
      </c>
      <c r="V65">
        <v>0</v>
      </c>
      <c r="W65">
        <v>48</v>
      </c>
      <c r="X65">
        <v>96</v>
      </c>
      <c r="Y65">
        <v>5.33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149</v>
      </c>
      <c r="D66" t="s">
        <v>150</v>
      </c>
      <c r="E66" t="s">
        <v>60</v>
      </c>
      <c r="F66" t="s">
        <v>142</v>
      </c>
      <c r="G66">
        <v>2</v>
      </c>
      <c r="H66" s="2" t="str">
        <f t="shared" si="4"/>
        <v>2</v>
      </c>
      <c r="I66" s="2" t="str">
        <f t="shared" si="5"/>
        <v>2</v>
      </c>
      <c r="J66" s="2" t="str">
        <f t="shared" si="6"/>
        <v>0</v>
      </c>
      <c r="K66" s="2" t="str">
        <f t="shared" si="7"/>
        <v>4</v>
      </c>
      <c r="L66" t="s">
        <v>46</v>
      </c>
      <c r="M66" t="s">
        <v>78</v>
      </c>
      <c r="N66">
        <v>0</v>
      </c>
      <c r="O66">
        <v>0</v>
      </c>
      <c r="P66">
        <v>0</v>
      </c>
      <c r="Q66">
        <v>41</v>
      </c>
      <c r="R66">
        <v>0</v>
      </c>
      <c r="S66">
        <v>0</v>
      </c>
      <c r="T66">
        <v>0</v>
      </c>
      <c r="U66">
        <v>0</v>
      </c>
      <c r="V66">
        <v>0</v>
      </c>
      <c r="W66">
        <v>41</v>
      </c>
      <c r="X66">
        <v>82</v>
      </c>
      <c r="Y66">
        <v>4.5599999999999996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149</v>
      </c>
      <c r="D67" t="s">
        <v>150</v>
      </c>
      <c r="E67" t="s">
        <v>60</v>
      </c>
      <c r="F67" t="s">
        <v>142</v>
      </c>
      <c r="G67">
        <v>1</v>
      </c>
      <c r="H67" s="2" t="str">
        <f t="shared" si="4"/>
        <v>2</v>
      </c>
      <c r="I67" s="2" t="str">
        <f t="shared" si="5"/>
        <v>2</v>
      </c>
      <c r="J67" s="2" t="str">
        <f t="shared" si="6"/>
        <v>0</v>
      </c>
      <c r="K67" s="2" t="str">
        <f t="shared" si="7"/>
        <v>4</v>
      </c>
      <c r="L67" t="s">
        <v>46</v>
      </c>
      <c r="M67" t="s">
        <v>78</v>
      </c>
      <c r="N67">
        <v>0</v>
      </c>
      <c r="O67">
        <v>0</v>
      </c>
      <c r="P67">
        <v>0</v>
      </c>
      <c r="Q67">
        <v>41</v>
      </c>
      <c r="R67">
        <v>0</v>
      </c>
      <c r="S67">
        <v>0</v>
      </c>
      <c r="T67">
        <v>0</v>
      </c>
      <c r="U67">
        <v>0</v>
      </c>
      <c r="V67">
        <v>0</v>
      </c>
      <c r="W67">
        <v>41</v>
      </c>
      <c r="X67">
        <v>82</v>
      </c>
      <c r="Y67">
        <v>4.5599999999999996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151</v>
      </c>
      <c r="D68" t="s">
        <v>152</v>
      </c>
      <c r="E68" t="s">
        <v>60</v>
      </c>
      <c r="F68" t="s">
        <v>153</v>
      </c>
      <c r="G68">
        <v>1</v>
      </c>
      <c r="H68" s="2" t="str">
        <f t="shared" si="4"/>
        <v>3</v>
      </c>
      <c r="I68" s="2" t="str">
        <f t="shared" si="5"/>
        <v>2</v>
      </c>
      <c r="J68" s="2" t="str">
        <f t="shared" si="6"/>
        <v>2</v>
      </c>
      <c r="K68" s="2" t="str">
        <f t="shared" si="7"/>
        <v>5</v>
      </c>
      <c r="L68" t="s">
        <v>51</v>
      </c>
      <c r="M68" t="s">
        <v>154</v>
      </c>
      <c r="N68">
        <v>0</v>
      </c>
      <c r="O68">
        <v>0</v>
      </c>
      <c r="P68">
        <v>0</v>
      </c>
      <c r="Q68">
        <v>35</v>
      </c>
      <c r="R68">
        <v>0</v>
      </c>
      <c r="S68">
        <v>0</v>
      </c>
      <c r="T68">
        <v>0</v>
      </c>
      <c r="U68">
        <v>0</v>
      </c>
      <c r="V68">
        <v>0</v>
      </c>
      <c r="W68">
        <v>35</v>
      </c>
      <c r="X68">
        <v>105</v>
      </c>
      <c r="Y68">
        <v>5.83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155</v>
      </c>
      <c r="D69" t="s">
        <v>156</v>
      </c>
      <c r="E69" t="s">
        <v>60</v>
      </c>
      <c r="F69" t="s">
        <v>157</v>
      </c>
      <c r="G69">
        <v>1</v>
      </c>
      <c r="H69" s="2" t="str">
        <f t="shared" si="4"/>
        <v>3</v>
      </c>
      <c r="I69" s="2" t="str">
        <f t="shared" si="5"/>
        <v>3</v>
      </c>
      <c r="J69" s="2" t="str">
        <f t="shared" si="6"/>
        <v>0</v>
      </c>
      <c r="K69" s="2" t="str">
        <f t="shared" si="7"/>
        <v>6</v>
      </c>
      <c r="L69" t="s">
        <v>31</v>
      </c>
      <c r="M69" t="s">
        <v>158</v>
      </c>
      <c r="N69">
        <v>0</v>
      </c>
      <c r="O69">
        <v>0</v>
      </c>
      <c r="P69">
        <v>0</v>
      </c>
      <c r="Q69">
        <v>29</v>
      </c>
      <c r="R69">
        <v>0</v>
      </c>
      <c r="S69">
        <v>0</v>
      </c>
      <c r="T69">
        <v>0</v>
      </c>
      <c r="U69">
        <v>0</v>
      </c>
      <c r="V69">
        <v>0</v>
      </c>
      <c r="W69">
        <v>29</v>
      </c>
      <c r="X69">
        <v>87</v>
      </c>
      <c r="Y69">
        <v>4.83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159</v>
      </c>
      <c r="D70" t="s">
        <v>160</v>
      </c>
      <c r="E70" t="s">
        <v>60</v>
      </c>
      <c r="F70" t="s">
        <v>157</v>
      </c>
      <c r="G70">
        <v>3</v>
      </c>
      <c r="H70" s="2" t="str">
        <f t="shared" si="4"/>
        <v>3</v>
      </c>
      <c r="I70" s="2" t="str">
        <f t="shared" si="5"/>
        <v>3</v>
      </c>
      <c r="J70" s="2" t="str">
        <f t="shared" si="6"/>
        <v>0</v>
      </c>
      <c r="K70" s="2" t="str">
        <f t="shared" si="7"/>
        <v>6</v>
      </c>
      <c r="L70" t="s">
        <v>31</v>
      </c>
      <c r="M70" t="s">
        <v>161</v>
      </c>
      <c r="N70">
        <v>0</v>
      </c>
      <c r="O70">
        <v>0</v>
      </c>
      <c r="P70">
        <v>0</v>
      </c>
      <c r="Q70">
        <v>26</v>
      </c>
      <c r="R70">
        <v>0</v>
      </c>
      <c r="S70">
        <v>0</v>
      </c>
      <c r="T70">
        <v>0</v>
      </c>
      <c r="U70">
        <v>0</v>
      </c>
      <c r="V70">
        <v>0</v>
      </c>
      <c r="W70">
        <v>26</v>
      </c>
      <c r="X70">
        <v>78</v>
      </c>
      <c r="Y70">
        <v>4.33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159</v>
      </c>
      <c r="D71" t="s">
        <v>160</v>
      </c>
      <c r="E71" t="s">
        <v>60</v>
      </c>
      <c r="F71" t="s">
        <v>157</v>
      </c>
      <c r="G71">
        <v>1</v>
      </c>
      <c r="H71" s="2" t="str">
        <f t="shared" si="4"/>
        <v>3</v>
      </c>
      <c r="I71" s="2" t="str">
        <f t="shared" si="5"/>
        <v>3</v>
      </c>
      <c r="J71" s="2" t="str">
        <f t="shared" si="6"/>
        <v>0</v>
      </c>
      <c r="K71" s="2" t="str">
        <f t="shared" si="7"/>
        <v>6</v>
      </c>
      <c r="L71" t="s">
        <v>31</v>
      </c>
      <c r="M71" t="s">
        <v>161</v>
      </c>
      <c r="N71">
        <v>0</v>
      </c>
      <c r="O71">
        <v>0</v>
      </c>
      <c r="P71">
        <v>0</v>
      </c>
      <c r="Q71">
        <v>26</v>
      </c>
      <c r="R71">
        <v>0</v>
      </c>
      <c r="S71">
        <v>0</v>
      </c>
      <c r="T71">
        <v>0</v>
      </c>
      <c r="U71">
        <v>0</v>
      </c>
      <c r="V71">
        <v>0</v>
      </c>
      <c r="W71">
        <v>26</v>
      </c>
      <c r="X71">
        <v>78</v>
      </c>
      <c r="Y71">
        <v>4.33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159</v>
      </c>
      <c r="D72" t="s">
        <v>160</v>
      </c>
      <c r="E72" t="s">
        <v>60</v>
      </c>
      <c r="F72" t="s">
        <v>157</v>
      </c>
      <c r="G72">
        <v>2</v>
      </c>
      <c r="H72" s="2" t="str">
        <f t="shared" ref="H72:H129" si="8">LEFT(L72,1)</f>
        <v>3</v>
      </c>
      <c r="I72" s="2" t="str">
        <f t="shared" ref="I72:I129" si="9">MID(L72,4,1)</f>
        <v>3</v>
      </c>
      <c r="J72" s="2" t="str">
        <f t="shared" ref="J72:J129" si="10">MID(L72,6,1)</f>
        <v>0</v>
      </c>
      <c r="K72" s="2" t="str">
        <f t="shared" ref="K72:K129" si="11">MID(L72,8,1)</f>
        <v>6</v>
      </c>
      <c r="L72" t="s">
        <v>31</v>
      </c>
      <c r="M72" t="s">
        <v>161</v>
      </c>
      <c r="N72">
        <v>0</v>
      </c>
      <c r="O72">
        <v>0</v>
      </c>
      <c r="P72">
        <v>0</v>
      </c>
      <c r="Q72">
        <v>27</v>
      </c>
      <c r="R72">
        <v>0</v>
      </c>
      <c r="S72">
        <v>0</v>
      </c>
      <c r="T72">
        <v>0</v>
      </c>
      <c r="U72">
        <v>0</v>
      </c>
      <c r="V72">
        <v>0</v>
      </c>
      <c r="W72">
        <v>27</v>
      </c>
      <c r="X72">
        <v>81</v>
      </c>
      <c r="Y72">
        <v>4.5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162</v>
      </c>
      <c r="D73" t="s">
        <v>163</v>
      </c>
      <c r="E73" t="s">
        <v>60</v>
      </c>
      <c r="F73" t="s">
        <v>157</v>
      </c>
      <c r="G73">
        <v>1</v>
      </c>
      <c r="H73" s="2" t="str">
        <f t="shared" si="8"/>
        <v>1</v>
      </c>
      <c r="I73" s="2" t="str">
        <f t="shared" si="9"/>
        <v>0</v>
      </c>
      <c r="J73" s="2" t="str">
        <f t="shared" si="10"/>
        <v>3</v>
      </c>
      <c r="K73" s="2" t="str">
        <f t="shared" si="11"/>
        <v>0</v>
      </c>
      <c r="L73" t="s">
        <v>164</v>
      </c>
      <c r="M73" t="s">
        <v>158</v>
      </c>
      <c r="N73">
        <v>0</v>
      </c>
      <c r="O73">
        <v>0</v>
      </c>
      <c r="P73">
        <v>0</v>
      </c>
      <c r="Q73">
        <v>29</v>
      </c>
      <c r="R73">
        <v>0</v>
      </c>
      <c r="S73">
        <v>0</v>
      </c>
      <c r="T73">
        <v>0</v>
      </c>
      <c r="U73">
        <v>0</v>
      </c>
      <c r="V73">
        <v>0</v>
      </c>
      <c r="W73">
        <v>29</v>
      </c>
      <c r="X73">
        <v>29</v>
      </c>
      <c r="Y73">
        <v>1.61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165</v>
      </c>
      <c r="D74" t="s">
        <v>166</v>
      </c>
      <c r="E74" t="s">
        <v>60</v>
      </c>
      <c r="F74" t="s">
        <v>157</v>
      </c>
      <c r="G74">
        <v>3</v>
      </c>
      <c r="H74" s="2" t="str">
        <f t="shared" si="8"/>
        <v>1</v>
      </c>
      <c r="I74" s="2" t="str">
        <f t="shared" si="9"/>
        <v>0</v>
      </c>
      <c r="J74" s="2" t="str">
        <f t="shared" si="10"/>
        <v>3</v>
      </c>
      <c r="K74" s="2" t="str">
        <f t="shared" si="11"/>
        <v>0</v>
      </c>
      <c r="L74" t="s">
        <v>164</v>
      </c>
      <c r="M74" t="s">
        <v>167</v>
      </c>
      <c r="N74">
        <v>0</v>
      </c>
      <c r="O74">
        <v>0</v>
      </c>
      <c r="P74">
        <v>0</v>
      </c>
      <c r="Q74">
        <v>26</v>
      </c>
      <c r="R74">
        <v>0</v>
      </c>
      <c r="S74">
        <v>0</v>
      </c>
      <c r="T74">
        <v>0</v>
      </c>
      <c r="U74">
        <v>0</v>
      </c>
      <c r="V74">
        <v>0</v>
      </c>
      <c r="W74">
        <v>26</v>
      </c>
      <c r="X74">
        <v>26</v>
      </c>
      <c r="Y74">
        <v>1.44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165</v>
      </c>
      <c r="D75" t="s">
        <v>166</v>
      </c>
      <c r="E75" t="s">
        <v>60</v>
      </c>
      <c r="F75" t="s">
        <v>157</v>
      </c>
      <c r="G75">
        <v>1</v>
      </c>
      <c r="H75" s="2" t="str">
        <f t="shared" si="8"/>
        <v>1</v>
      </c>
      <c r="I75" s="2" t="str">
        <f t="shared" si="9"/>
        <v>0</v>
      </c>
      <c r="J75" s="2" t="str">
        <f t="shared" si="10"/>
        <v>3</v>
      </c>
      <c r="K75" s="2" t="str">
        <f t="shared" si="11"/>
        <v>0</v>
      </c>
      <c r="L75" t="s">
        <v>164</v>
      </c>
      <c r="M75" t="s">
        <v>168</v>
      </c>
      <c r="N75">
        <v>0</v>
      </c>
      <c r="O75">
        <v>0</v>
      </c>
      <c r="P75">
        <v>0</v>
      </c>
      <c r="Q75">
        <v>25</v>
      </c>
      <c r="R75">
        <v>0</v>
      </c>
      <c r="S75">
        <v>0</v>
      </c>
      <c r="T75">
        <v>0</v>
      </c>
      <c r="U75">
        <v>0</v>
      </c>
      <c r="V75">
        <v>0</v>
      </c>
      <c r="W75">
        <v>25</v>
      </c>
      <c r="X75">
        <v>25</v>
      </c>
      <c r="Y75">
        <v>1.39</v>
      </c>
      <c r="Z75">
        <v>2560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165</v>
      </c>
      <c r="D76" t="s">
        <v>166</v>
      </c>
      <c r="E76" t="s">
        <v>60</v>
      </c>
      <c r="F76" t="s">
        <v>157</v>
      </c>
      <c r="G76">
        <v>2</v>
      </c>
      <c r="H76" s="2" t="str">
        <f t="shared" si="8"/>
        <v>1</v>
      </c>
      <c r="I76" s="2" t="str">
        <f t="shared" si="9"/>
        <v>0</v>
      </c>
      <c r="J76" s="2" t="str">
        <f t="shared" si="10"/>
        <v>3</v>
      </c>
      <c r="K76" s="2" t="str">
        <f t="shared" si="11"/>
        <v>0</v>
      </c>
      <c r="L76" t="s">
        <v>164</v>
      </c>
      <c r="M76" t="s">
        <v>161</v>
      </c>
      <c r="N76">
        <v>0</v>
      </c>
      <c r="O76">
        <v>0</v>
      </c>
      <c r="P76">
        <v>0</v>
      </c>
      <c r="Q76">
        <v>28</v>
      </c>
      <c r="R76">
        <v>0</v>
      </c>
      <c r="S76">
        <v>0</v>
      </c>
      <c r="T76">
        <v>0</v>
      </c>
      <c r="U76">
        <v>0</v>
      </c>
      <c r="V76">
        <v>0</v>
      </c>
      <c r="W76">
        <v>28</v>
      </c>
      <c r="X76">
        <v>28</v>
      </c>
      <c r="Y76">
        <v>1.56</v>
      </c>
      <c r="Z76">
        <v>2560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169</v>
      </c>
      <c r="D77" t="s">
        <v>170</v>
      </c>
      <c r="E77" t="s">
        <v>60</v>
      </c>
      <c r="F77" t="s">
        <v>157</v>
      </c>
      <c r="G77">
        <v>1</v>
      </c>
      <c r="H77" s="2" t="str">
        <f t="shared" si="8"/>
        <v>3</v>
      </c>
      <c r="I77" s="2" t="str">
        <f t="shared" si="9"/>
        <v>3</v>
      </c>
      <c r="J77" s="2" t="str">
        <f t="shared" si="10"/>
        <v>0</v>
      </c>
      <c r="K77" s="2" t="str">
        <f t="shared" si="11"/>
        <v>6</v>
      </c>
      <c r="L77" t="s">
        <v>31</v>
      </c>
      <c r="M77" t="s">
        <v>161</v>
      </c>
      <c r="N77">
        <v>0</v>
      </c>
      <c r="O77">
        <v>0</v>
      </c>
      <c r="P77">
        <v>0</v>
      </c>
      <c r="Q77">
        <v>21</v>
      </c>
      <c r="R77">
        <v>0</v>
      </c>
      <c r="S77">
        <v>0</v>
      </c>
      <c r="T77">
        <v>0</v>
      </c>
      <c r="U77">
        <v>0</v>
      </c>
      <c r="V77">
        <v>0</v>
      </c>
      <c r="W77">
        <v>21</v>
      </c>
      <c r="X77">
        <v>63</v>
      </c>
      <c r="Y77">
        <v>3.5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171</v>
      </c>
      <c r="D78" t="s">
        <v>172</v>
      </c>
      <c r="E78" t="s">
        <v>60</v>
      </c>
      <c r="F78" t="s">
        <v>157</v>
      </c>
      <c r="G78">
        <v>1</v>
      </c>
      <c r="H78" s="2" t="str">
        <f t="shared" si="8"/>
        <v>2</v>
      </c>
      <c r="I78" s="2" t="str">
        <f t="shared" si="9"/>
        <v>2</v>
      </c>
      <c r="J78" s="2" t="str">
        <f t="shared" si="10"/>
        <v>0</v>
      </c>
      <c r="K78" s="2" t="str">
        <f t="shared" si="11"/>
        <v>4</v>
      </c>
      <c r="L78" t="s">
        <v>46</v>
      </c>
      <c r="M78" t="s">
        <v>102</v>
      </c>
      <c r="N78">
        <v>0</v>
      </c>
      <c r="O78">
        <v>0</v>
      </c>
      <c r="P78">
        <v>0</v>
      </c>
      <c r="Q78">
        <v>21</v>
      </c>
      <c r="R78">
        <v>0</v>
      </c>
      <c r="S78">
        <v>0</v>
      </c>
      <c r="T78">
        <v>0</v>
      </c>
      <c r="U78">
        <v>0</v>
      </c>
      <c r="V78">
        <v>0</v>
      </c>
      <c r="W78">
        <v>21</v>
      </c>
      <c r="X78">
        <v>42</v>
      </c>
      <c r="Y78">
        <v>2.33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173</v>
      </c>
      <c r="D79" t="s">
        <v>174</v>
      </c>
      <c r="E79" t="s">
        <v>60</v>
      </c>
      <c r="F79" t="s">
        <v>157</v>
      </c>
      <c r="G79">
        <v>1</v>
      </c>
      <c r="H79" s="2" t="str">
        <f t="shared" si="8"/>
        <v>3</v>
      </c>
      <c r="I79" s="2" t="str">
        <f t="shared" si="9"/>
        <v>3</v>
      </c>
      <c r="J79" s="2" t="str">
        <f t="shared" si="10"/>
        <v>0</v>
      </c>
      <c r="K79" s="2" t="str">
        <f t="shared" si="11"/>
        <v>6</v>
      </c>
      <c r="L79" t="s">
        <v>31</v>
      </c>
      <c r="M79" t="s">
        <v>175</v>
      </c>
      <c r="N79">
        <v>0</v>
      </c>
      <c r="O79">
        <v>0</v>
      </c>
      <c r="P79">
        <v>0</v>
      </c>
      <c r="Q79">
        <v>36</v>
      </c>
      <c r="R79">
        <v>0</v>
      </c>
      <c r="S79">
        <v>0</v>
      </c>
      <c r="T79">
        <v>0</v>
      </c>
      <c r="U79">
        <v>0</v>
      </c>
      <c r="V79">
        <v>0</v>
      </c>
      <c r="W79">
        <v>36</v>
      </c>
      <c r="X79">
        <v>108</v>
      </c>
      <c r="Y79">
        <v>6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176</v>
      </c>
      <c r="D80" t="s">
        <v>177</v>
      </c>
      <c r="E80" t="s">
        <v>60</v>
      </c>
      <c r="F80" t="s">
        <v>157</v>
      </c>
      <c r="G80">
        <v>1</v>
      </c>
      <c r="H80" s="2" t="str">
        <f t="shared" si="8"/>
        <v>3</v>
      </c>
      <c r="I80" s="2" t="str">
        <f t="shared" si="9"/>
        <v>3</v>
      </c>
      <c r="J80" s="2" t="str">
        <f t="shared" si="10"/>
        <v>0</v>
      </c>
      <c r="K80" s="2" t="str">
        <f t="shared" si="11"/>
        <v>6</v>
      </c>
      <c r="L80" t="s">
        <v>31</v>
      </c>
      <c r="M80" t="s">
        <v>158</v>
      </c>
      <c r="N80">
        <v>0</v>
      </c>
      <c r="O80">
        <v>0</v>
      </c>
      <c r="P80">
        <v>0</v>
      </c>
      <c r="Q80">
        <v>21</v>
      </c>
      <c r="R80">
        <v>0</v>
      </c>
      <c r="S80">
        <v>0</v>
      </c>
      <c r="T80">
        <v>0</v>
      </c>
      <c r="U80">
        <v>0</v>
      </c>
      <c r="V80">
        <v>0</v>
      </c>
      <c r="W80">
        <v>21</v>
      </c>
      <c r="X80">
        <v>63</v>
      </c>
      <c r="Y80">
        <v>3.5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178</v>
      </c>
      <c r="D81" t="s">
        <v>179</v>
      </c>
      <c r="E81" t="s">
        <v>60</v>
      </c>
      <c r="F81" t="s">
        <v>157</v>
      </c>
      <c r="G81">
        <v>1</v>
      </c>
      <c r="H81" s="2" t="str">
        <f t="shared" si="8"/>
        <v>1</v>
      </c>
      <c r="I81" s="2" t="str">
        <f t="shared" si="9"/>
        <v>0</v>
      </c>
      <c r="J81" s="2" t="str">
        <f t="shared" si="10"/>
        <v>3</v>
      </c>
      <c r="K81" s="2" t="str">
        <f t="shared" si="11"/>
        <v>0</v>
      </c>
      <c r="L81" t="s">
        <v>164</v>
      </c>
      <c r="M81" t="s">
        <v>161</v>
      </c>
      <c r="N81">
        <v>0</v>
      </c>
      <c r="O81">
        <v>0</v>
      </c>
      <c r="P81">
        <v>0</v>
      </c>
      <c r="Q81">
        <v>21</v>
      </c>
      <c r="R81">
        <v>0</v>
      </c>
      <c r="S81">
        <v>0</v>
      </c>
      <c r="T81">
        <v>0</v>
      </c>
      <c r="U81">
        <v>0</v>
      </c>
      <c r="V81">
        <v>0</v>
      </c>
      <c r="W81">
        <v>21</v>
      </c>
      <c r="X81">
        <v>21</v>
      </c>
      <c r="Y81">
        <v>1.17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180</v>
      </c>
      <c r="D82" t="s">
        <v>181</v>
      </c>
      <c r="E82" t="s">
        <v>60</v>
      </c>
      <c r="F82" t="s">
        <v>157</v>
      </c>
      <c r="G82">
        <v>1</v>
      </c>
      <c r="H82" s="2" t="str">
        <f t="shared" si="8"/>
        <v>1</v>
      </c>
      <c r="I82" s="2" t="str">
        <f t="shared" si="9"/>
        <v>0</v>
      </c>
      <c r="J82" s="2" t="str">
        <f t="shared" si="10"/>
        <v>3</v>
      </c>
      <c r="K82" s="2" t="str">
        <f t="shared" si="11"/>
        <v>0</v>
      </c>
      <c r="L82" t="s">
        <v>164</v>
      </c>
      <c r="M82" t="s">
        <v>158</v>
      </c>
      <c r="N82">
        <v>0</v>
      </c>
      <c r="O82">
        <v>0</v>
      </c>
      <c r="P82">
        <v>0</v>
      </c>
      <c r="Q82">
        <v>21</v>
      </c>
      <c r="R82">
        <v>0</v>
      </c>
      <c r="S82">
        <v>0</v>
      </c>
      <c r="T82">
        <v>0</v>
      </c>
      <c r="U82">
        <v>0</v>
      </c>
      <c r="V82">
        <v>0</v>
      </c>
      <c r="W82">
        <v>21</v>
      </c>
      <c r="X82">
        <v>21</v>
      </c>
      <c r="Y82">
        <v>1.17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182</v>
      </c>
      <c r="D83" t="s">
        <v>183</v>
      </c>
      <c r="E83" t="s">
        <v>60</v>
      </c>
      <c r="F83" t="s">
        <v>157</v>
      </c>
      <c r="G83">
        <v>3</v>
      </c>
      <c r="H83" s="2" t="str">
        <f t="shared" si="8"/>
        <v>2</v>
      </c>
      <c r="I83" s="2" t="str">
        <f t="shared" si="9"/>
        <v>1</v>
      </c>
      <c r="J83" s="2" t="str">
        <f t="shared" si="10"/>
        <v>2</v>
      </c>
      <c r="K83" s="2" t="str">
        <f t="shared" si="11"/>
        <v>3</v>
      </c>
      <c r="L83" t="s">
        <v>47</v>
      </c>
      <c r="M83" t="s">
        <v>99</v>
      </c>
      <c r="N83">
        <v>0</v>
      </c>
      <c r="O83">
        <v>0</v>
      </c>
      <c r="P83">
        <v>0</v>
      </c>
      <c r="Q83">
        <v>8</v>
      </c>
      <c r="R83">
        <v>0</v>
      </c>
      <c r="S83">
        <v>0</v>
      </c>
      <c r="T83">
        <v>0</v>
      </c>
      <c r="U83">
        <v>0</v>
      </c>
      <c r="V83">
        <v>0</v>
      </c>
      <c r="W83">
        <v>8</v>
      </c>
      <c r="X83">
        <v>16</v>
      </c>
      <c r="Y83">
        <v>0.89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182</v>
      </c>
      <c r="D84" t="s">
        <v>183</v>
      </c>
      <c r="E84" t="s">
        <v>60</v>
      </c>
      <c r="F84" t="s">
        <v>157</v>
      </c>
      <c r="G84">
        <v>2</v>
      </c>
      <c r="H84" s="2" t="str">
        <f t="shared" si="8"/>
        <v>2</v>
      </c>
      <c r="I84" s="2" t="str">
        <f t="shared" si="9"/>
        <v>1</v>
      </c>
      <c r="J84" s="2" t="str">
        <f t="shared" si="10"/>
        <v>2</v>
      </c>
      <c r="K84" s="2" t="str">
        <f t="shared" si="11"/>
        <v>3</v>
      </c>
      <c r="L84" t="s">
        <v>47</v>
      </c>
      <c r="M84" t="s">
        <v>158</v>
      </c>
      <c r="N84">
        <v>0</v>
      </c>
      <c r="O84">
        <v>0</v>
      </c>
      <c r="P84">
        <v>0</v>
      </c>
      <c r="Q84">
        <v>6</v>
      </c>
      <c r="R84">
        <v>0</v>
      </c>
      <c r="S84">
        <v>0</v>
      </c>
      <c r="T84">
        <v>0</v>
      </c>
      <c r="U84">
        <v>0</v>
      </c>
      <c r="V84">
        <v>0</v>
      </c>
      <c r="W84">
        <v>6</v>
      </c>
      <c r="X84">
        <v>12</v>
      </c>
      <c r="Y84">
        <v>0.67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182</v>
      </c>
      <c r="D85" t="s">
        <v>183</v>
      </c>
      <c r="E85" t="s">
        <v>60</v>
      </c>
      <c r="F85" t="s">
        <v>157</v>
      </c>
      <c r="G85">
        <v>1</v>
      </c>
      <c r="H85" s="2" t="str">
        <f t="shared" si="8"/>
        <v>2</v>
      </c>
      <c r="I85" s="2" t="str">
        <f t="shared" si="9"/>
        <v>1</v>
      </c>
      <c r="J85" s="2" t="str">
        <f t="shared" si="10"/>
        <v>2</v>
      </c>
      <c r="K85" s="2" t="str">
        <f t="shared" si="11"/>
        <v>3</v>
      </c>
      <c r="L85" t="s">
        <v>47</v>
      </c>
      <c r="M85" t="s">
        <v>102</v>
      </c>
      <c r="N85">
        <v>0</v>
      </c>
      <c r="O85">
        <v>0</v>
      </c>
      <c r="P85">
        <v>0</v>
      </c>
      <c r="Q85">
        <v>5</v>
      </c>
      <c r="R85">
        <v>0</v>
      </c>
      <c r="S85">
        <v>0</v>
      </c>
      <c r="T85">
        <v>0</v>
      </c>
      <c r="U85">
        <v>0</v>
      </c>
      <c r="V85">
        <v>0</v>
      </c>
      <c r="W85">
        <v>5</v>
      </c>
      <c r="X85">
        <v>10</v>
      </c>
      <c r="Y85">
        <v>0.56000000000000005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182</v>
      </c>
      <c r="D86" t="s">
        <v>183</v>
      </c>
      <c r="E86" t="s">
        <v>60</v>
      </c>
      <c r="F86" t="s">
        <v>157</v>
      </c>
      <c r="G86">
        <v>4</v>
      </c>
      <c r="H86" s="2" t="str">
        <f t="shared" si="8"/>
        <v>2</v>
      </c>
      <c r="I86" s="2" t="str">
        <f t="shared" si="9"/>
        <v>1</v>
      </c>
      <c r="J86" s="2" t="str">
        <f t="shared" si="10"/>
        <v>2</v>
      </c>
      <c r="K86" s="2" t="str">
        <f t="shared" si="11"/>
        <v>3</v>
      </c>
      <c r="L86" t="s">
        <v>47</v>
      </c>
      <c r="M86" t="s">
        <v>161</v>
      </c>
      <c r="N86">
        <v>0</v>
      </c>
      <c r="O86">
        <v>0</v>
      </c>
      <c r="P86">
        <v>0</v>
      </c>
      <c r="Q86">
        <v>7</v>
      </c>
      <c r="R86">
        <v>0</v>
      </c>
      <c r="S86">
        <v>0</v>
      </c>
      <c r="T86">
        <v>0</v>
      </c>
      <c r="U86">
        <v>0</v>
      </c>
      <c r="V86">
        <v>0</v>
      </c>
      <c r="W86">
        <v>7</v>
      </c>
      <c r="X86">
        <v>14</v>
      </c>
      <c r="Y86">
        <v>0.78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184</v>
      </c>
      <c r="D87" t="s">
        <v>185</v>
      </c>
      <c r="E87" t="s">
        <v>60</v>
      </c>
      <c r="F87" t="s">
        <v>157</v>
      </c>
      <c r="G87">
        <v>1</v>
      </c>
      <c r="H87" s="2" t="str">
        <f t="shared" si="8"/>
        <v>2</v>
      </c>
      <c r="I87" s="2" t="str">
        <f t="shared" si="9"/>
        <v>2</v>
      </c>
      <c r="J87" s="2" t="str">
        <f t="shared" si="10"/>
        <v>0</v>
      </c>
      <c r="K87" s="2" t="str">
        <f t="shared" si="11"/>
        <v>4</v>
      </c>
      <c r="L87" t="s">
        <v>46</v>
      </c>
      <c r="M87" t="s">
        <v>102</v>
      </c>
      <c r="N87">
        <v>0</v>
      </c>
      <c r="O87">
        <v>0</v>
      </c>
      <c r="P87">
        <v>0</v>
      </c>
      <c r="Q87">
        <v>28</v>
      </c>
      <c r="R87">
        <v>0</v>
      </c>
      <c r="S87">
        <v>0</v>
      </c>
      <c r="T87">
        <v>0</v>
      </c>
      <c r="U87">
        <v>0</v>
      </c>
      <c r="V87">
        <v>0</v>
      </c>
      <c r="W87">
        <v>28</v>
      </c>
      <c r="X87">
        <v>56</v>
      </c>
      <c r="Y87">
        <v>3.11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186</v>
      </c>
      <c r="D88" t="s">
        <v>187</v>
      </c>
      <c r="E88" t="s">
        <v>60</v>
      </c>
      <c r="F88" t="s">
        <v>188</v>
      </c>
      <c r="G88">
        <v>3</v>
      </c>
      <c r="H88" s="2" t="str">
        <f t="shared" si="8"/>
        <v>3</v>
      </c>
      <c r="I88" s="2" t="str">
        <f t="shared" si="9"/>
        <v>3</v>
      </c>
      <c r="J88" s="2" t="str">
        <f t="shared" si="10"/>
        <v>0</v>
      </c>
      <c r="K88" s="2" t="str">
        <f t="shared" si="11"/>
        <v>6</v>
      </c>
      <c r="L88" t="s">
        <v>31</v>
      </c>
      <c r="M88" t="s">
        <v>189</v>
      </c>
      <c r="N88">
        <v>0</v>
      </c>
      <c r="O88">
        <v>0</v>
      </c>
      <c r="P88">
        <v>0</v>
      </c>
      <c r="Q88">
        <v>26</v>
      </c>
      <c r="R88">
        <v>0</v>
      </c>
      <c r="S88">
        <v>0</v>
      </c>
      <c r="T88">
        <v>0</v>
      </c>
      <c r="U88">
        <v>0</v>
      </c>
      <c r="V88">
        <v>0</v>
      </c>
      <c r="W88">
        <v>26</v>
      </c>
      <c r="X88">
        <v>78</v>
      </c>
      <c r="Y88">
        <v>4.33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186</v>
      </c>
      <c r="D89" t="s">
        <v>187</v>
      </c>
      <c r="E89" t="s">
        <v>60</v>
      </c>
      <c r="F89" t="s">
        <v>188</v>
      </c>
      <c r="G89">
        <v>2</v>
      </c>
      <c r="H89" s="2" t="str">
        <f t="shared" si="8"/>
        <v>3</v>
      </c>
      <c r="I89" s="2" t="str">
        <f t="shared" si="9"/>
        <v>3</v>
      </c>
      <c r="J89" s="2" t="str">
        <f t="shared" si="10"/>
        <v>0</v>
      </c>
      <c r="K89" s="2" t="str">
        <f t="shared" si="11"/>
        <v>6</v>
      </c>
      <c r="L89" t="s">
        <v>31</v>
      </c>
      <c r="M89" t="s">
        <v>189</v>
      </c>
      <c r="N89">
        <v>0</v>
      </c>
      <c r="O89">
        <v>0</v>
      </c>
      <c r="P89">
        <v>0</v>
      </c>
      <c r="Q89">
        <v>24</v>
      </c>
      <c r="R89">
        <v>0</v>
      </c>
      <c r="S89">
        <v>0</v>
      </c>
      <c r="T89">
        <v>0</v>
      </c>
      <c r="U89">
        <v>0</v>
      </c>
      <c r="V89">
        <v>0</v>
      </c>
      <c r="W89">
        <v>24</v>
      </c>
      <c r="X89">
        <v>72</v>
      </c>
      <c r="Y89">
        <v>4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186</v>
      </c>
      <c r="D90" t="s">
        <v>187</v>
      </c>
      <c r="E90" t="s">
        <v>60</v>
      </c>
      <c r="F90" t="s">
        <v>188</v>
      </c>
      <c r="G90">
        <v>1</v>
      </c>
      <c r="H90" s="2" t="str">
        <f t="shared" si="8"/>
        <v>3</v>
      </c>
      <c r="I90" s="2" t="str">
        <f t="shared" si="9"/>
        <v>3</v>
      </c>
      <c r="J90" s="2" t="str">
        <f t="shared" si="10"/>
        <v>0</v>
      </c>
      <c r="K90" s="2" t="str">
        <f t="shared" si="11"/>
        <v>6</v>
      </c>
      <c r="L90" t="s">
        <v>31</v>
      </c>
      <c r="M90" t="s">
        <v>189</v>
      </c>
      <c r="N90">
        <v>0</v>
      </c>
      <c r="O90">
        <v>0</v>
      </c>
      <c r="P90">
        <v>0</v>
      </c>
      <c r="Q90">
        <v>27</v>
      </c>
      <c r="R90">
        <v>0</v>
      </c>
      <c r="S90">
        <v>0</v>
      </c>
      <c r="T90">
        <v>0</v>
      </c>
      <c r="U90">
        <v>0</v>
      </c>
      <c r="V90">
        <v>0</v>
      </c>
      <c r="W90">
        <v>27</v>
      </c>
      <c r="X90">
        <v>81</v>
      </c>
      <c r="Y90">
        <v>4.5</v>
      </c>
      <c r="Z90">
        <v>2560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190</v>
      </c>
      <c r="D91" t="s">
        <v>191</v>
      </c>
      <c r="E91" t="s">
        <v>60</v>
      </c>
      <c r="F91" t="s">
        <v>188</v>
      </c>
      <c r="G91">
        <v>1</v>
      </c>
      <c r="H91" s="2" t="str">
        <f t="shared" si="8"/>
        <v>3</v>
      </c>
      <c r="I91" s="2" t="str">
        <f t="shared" si="9"/>
        <v>3</v>
      </c>
      <c r="J91" s="2" t="str">
        <f t="shared" si="10"/>
        <v>0</v>
      </c>
      <c r="K91" s="2" t="str">
        <f t="shared" si="11"/>
        <v>6</v>
      </c>
      <c r="L91" t="s">
        <v>31</v>
      </c>
      <c r="M91" t="s">
        <v>189</v>
      </c>
      <c r="N91">
        <v>0</v>
      </c>
      <c r="O91">
        <v>0</v>
      </c>
      <c r="P91">
        <v>0</v>
      </c>
      <c r="Q91">
        <v>25</v>
      </c>
      <c r="R91">
        <v>0</v>
      </c>
      <c r="S91">
        <v>0</v>
      </c>
      <c r="T91">
        <v>0</v>
      </c>
      <c r="U91">
        <v>0</v>
      </c>
      <c r="V91">
        <v>0</v>
      </c>
      <c r="W91">
        <v>25</v>
      </c>
      <c r="X91">
        <v>75</v>
      </c>
      <c r="Y91">
        <v>4.17</v>
      </c>
      <c r="Z91">
        <v>2560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192</v>
      </c>
      <c r="D92" t="s">
        <v>193</v>
      </c>
      <c r="E92" t="s">
        <v>60</v>
      </c>
      <c r="F92" t="s">
        <v>188</v>
      </c>
      <c r="G92">
        <v>3</v>
      </c>
      <c r="H92" s="2" t="str">
        <f t="shared" si="8"/>
        <v>1</v>
      </c>
      <c r="I92" s="2" t="str">
        <f t="shared" si="9"/>
        <v>0</v>
      </c>
      <c r="J92" s="2" t="str">
        <f t="shared" si="10"/>
        <v>3</v>
      </c>
      <c r="K92" s="2" t="str">
        <f t="shared" si="11"/>
        <v>0</v>
      </c>
      <c r="L92" t="s">
        <v>164</v>
      </c>
      <c r="M92" t="s">
        <v>194</v>
      </c>
      <c r="N92">
        <v>0</v>
      </c>
      <c r="O92">
        <v>0</v>
      </c>
      <c r="P92">
        <v>0</v>
      </c>
      <c r="Q92">
        <v>26</v>
      </c>
      <c r="R92">
        <v>0</v>
      </c>
      <c r="S92">
        <v>0</v>
      </c>
      <c r="T92">
        <v>0</v>
      </c>
      <c r="U92">
        <v>0</v>
      </c>
      <c r="V92">
        <v>0</v>
      </c>
      <c r="W92">
        <v>26</v>
      </c>
      <c r="X92">
        <v>26</v>
      </c>
      <c r="Y92">
        <v>1.44</v>
      </c>
      <c r="Z92">
        <v>2560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192</v>
      </c>
      <c r="D93" t="s">
        <v>193</v>
      </c>
      <c r="E93" t="s">
        <v>60</v>
      </c>
      <c r="F93" t="s">
        <v>188</v>
      </c>
      <c r="G93">
        <v>1</v>
      </c>
      <c r="H93" s="2" t="str">
        <f t="shared" si="8"/>
        <v>1</v>
      </c>
      <c r="I93" s="2" t="str">
        <f t="shared" si="9"/>
        <v>0</v>
      </c>
      <c r="J93" s="2" t="str">
        <f t="shared" si="10"/>
        <v>3</v>
      </c>
      <c r="K93" s="2" t="str">
        <f t="shared" si="11"/>
        <v>0</v>
      </c>
      <c r="L93" t="s">
        <v>164</v>
      </c>
      <c r="M93" t="s">
        <v>194</v>
      </c>
      <c r="N93">
        <v>0</v>
      </c>
      <c r="O93">
        <v>0</v>
      </c>
      <c r="P93">
        <v>0</v>
      </c>
      <c r="Q93">
        <v>26</v>
      </c>
      <c r="R93">
        <v>0</v>
      </c>
      <c r="S93">
        <v>0</v>
      </c>
      <c r="T93">
        <v>0</v>
      </c>
      <c r="U93">
        <v>0</v>
      </c>
      <c r="V93">
        <v>0</v>
      </c>
      <c r="W93">
        <v>26</v>
      </c>
      <c r="X93">
        <v>26</v>
      </c>
      <c r="Y93">
        <v>1.44</v>
      </c>
      <c r="Z93">
        <v>2560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192</v>
      </c>
      <c r="D94" t="s">
        <v>193</v>
      </c>
      <c r="E94" t="s">
        <v>60</v>
      </c>
      <c r="F94" t="s">
        <v>188</v>
      </c>
      <c r="G94">
        <v>2</v>
      </c>
      <c r="H94" s="2" t="str">
        <f t="shared" si="8"/>
        <v>1</v>
      </c>
      <c r="I94" s="2" t="str">
        <f t="shared" si="9"/>
        <v>0</v>
      </c>
      <c r="J94" s="2" t="str">
        <f t="shared" si="10"/>
        <v>3</v>
      </c>
      <c r="K94" s="2" t="str">
        <f t="shared" si="11"/>
        <v>0</v>
      </c>
      <c r="L94" t="s">
        <v>164</v>
      </c>
      <c r="M94" t="s">
        <v>194</v>
      </c>
      <c r="N94">
        <v>0</v>
      </c>
      <c r="O94">
        <v>0</v>
      </c>
      <c r="P94">
        <v>0</v>
      </c>
      <c r="Q94">
        <v>25</v>
      </c>
      <c r="R94">
        <v>0</v>
      </c>
      <c r="S94">
        <v>0</v>
      </c>
      <c r="T94">
        <v>0</v>
      </c>
      <c r="U94">
        <v>0</v>
      </c>
      <c r="V94">
        <v>0</v>
      </c>
      <c r="W94">
        <v>25</v>
      </c>
      <c r="X94">
        <v>25</v>
      </c>
      <c r="Y94">
        <v>1.39</v>
      </c>
      <c r="Z94">
        <v>2560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195</v>
      </c>
      <c r="D95" t="s">
        <v>196</v>
      </c>
      <c r="E95" t="s">
        <v>60</v>
      </c>
      <c r="F95" t="s">
        <v>188</v>
      </c>
      <c r="G95">
        <v>1</v>
      </c>
      <c r="H95" s="2" t="str">
        <f t="shared" si="8"/>
        <v>1</v>
      </c>
      <c r="I95" s="2" t="str">
        <f t="shared" si="9"/>
        <v>0</v>
      </c>
      <c r="J95" s="2" t="str">
        <f t="shared" si="10"/>
        <v>3</v>
      </c>
      <c r="K95" s="2" t="str">
        <f t="shared" si="11"/>
        <v>0</v>
      </c>
      <c r="L95" t="s">
        <v>164</v>
      </c>
      <c r="M95" t="s">
        <v>197</v>
      </c>
      <c r="N95">
        <v>0</v>
      </c>
      <c r="O95">
        <v>0</v>
      </c>
      <c r="P95">
        <v>0</v>
      </c>
      <c r="Q95">
        <v>25</v>
      </c>
      <c r="R95">
        <v>0</v>
      </c>
      <c r="S95">
        <v>0</v>
      </c>
      <c r="T95">
        <v>0</v>
      </c>
      <c r="U95">
        <v>0</v>
      </c>
      <c r="V95">
        <v>0</v>
      </c>
      <c r="W95">
        <v>25</v>
      </c>
      <c r="X95">
        <v>25</v>
      </c>
      <c r="Y95">
        <v>1.39</v>
      </c>
      <c r="Z95">
        <v>2560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198</v>
      </c>
      <c r="D96" t="s">
        <v>104</v>
      </c>
      <c r="E96" t="s">
        <v>60</v>
      </c>
      <c r="F96" t="s">
        <v>188</v>
      </c>
      <c r="G96">
        <v>1</v>
      </c>
      <c r="H96" s="2" t="str">
        <f t="shared" si="8"/>
        <v>3</v>
      </c>
      <c r="I96" s="2" t="str">
        <f t="shared" si="9"/>
        <v>3</v>
      </c>
      <c r="J96" s="2" t="str">
        <f t="shared" si="10"/>
        <v>0</v>
      </c>
      <c r="K96" s="2" t="str">
        <f t="shared" si="11"/>
        <v>6</v>
      </c>
      <c r="L96" t="s">
        <v>31</v>
      </c>
      <c r="M96" t="s">
        <v>106</v>
      </c>
      <c r="N96">
        <v>0</v>
      </c>
      <c r="O96">
        <v>0</v>
      </c>
      <c r="P96">
        <v>0</v>
      </c>
      <c r="Q96">
        <v>27</v>
      </c>
      <c r="R96">
        <v>0</v>
      </c>
      <c r="S96">
        <v>0</v>
      </c>
      <c r="T96">
        <v>0</v>
      </c>
      <c r="U96">
        <v>0</v>
      </c>
      <c r="V96">
        <v>0</v>
      </c>
      <c r="W96">
        <v>27</v>
      </c>
      <c r="X96">
        <v>81</v>
      </c>
      <c r="Y96">
        <v>4.5</v>
      </c>
      <c r="Z96">
        <v>2560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198</v>
      </c>
      <c r="D97" t="s">
        <v>199</v>
      </c>
      <c r="E97" t="s">
        <v>60</v>
      </c>
      <c r="F97" t="s">
        <v>188</v>
      </c>
      <c r="G97">
        <v>1</v>
      </c>
      <c r="H97" s="2" t="str">
        <f t="shared" si="8"/>
        <v>3</v>
      </c>
      <c r="I97" s="2" t="str">
        <f t="shared" si="9"/>
        <v>2</v>
      </c>
      <c r="J97" s="2" t="str">
        <f t="shared" si="10"/>
        <v>3</v>
      </c>
      <c r="K97" s="2" t="str">
        <f t="shared" si="11"/>
        <v>5</v>
      </c>
      <c r="L97" t="s">
        <v>200</v>
      </c>
      <c r="M97" t="s">
        <v>106</v>
      </c>
      <c r="N97">
        <v>0</v>
      </c>
      <c r="O97">
        <v>0</v>
      </c>
      <c r="P97">
        <v>0</v>
      </c>
      <c r="Q97">
        <v>28</v>
      </c>
      <c r="R97">
        <v>0</v>
      </c>
      <c r="S97">
        <v>0</v>
      </c>
      <c r="T97">
        <v>0</v>
      </c>
      <c r="U97">
        <v>0</v>
      </c>
      <c r="V97">
        <v>0</v>
      </c>
      <c r="W97">
        <v>28</v>
      </c>
      <c r="X97">
        <v>84</v>
      </c>
      <c r="Y97">
        <v>4.67</v>
      </c>
      <c r="Z97">
        <v>2560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201</v>
      </c>
      <c r="D98" t="s">
        <v>202</v>
      </c>
      <c r="E98" t="s">
        <v>60</v>
      </c>
      <c r="F98" t="s">
        <v>188</v>
      </c>
      <c r="G98">
        <v>1</v>
      </c>
      <c r="H98" s="2" t="str">
        <f t="shared" si="8"/>
        <v>3</v>
      </c>
      <c r="I98" s="2" t="str">
        <f t="shared" si="9"/>
        <v>2</v>
      </c>
      <c r="J98" s="2" t="str">
        <f t="shared" si="10"/>
        <v>3</v>
      </c>
      <c r="K98" s="2" t="str">
        <f t="shared" si="11"/>
        <v>4</v>
      </c>
      <c r="L98" t="s">
        <v>52</v>
      </c>
      <c r="M98" t="s">
        <v>112</v>
      </c>
      <c r="N98">
        <v>0</v>
      </c>
      <c r="O98">
        <v>0</v>
      </c>
      <c r="P98">
        <v>0</v>
      </c>
      <c r="Q98">
        <v>27</v>
      </c>
      <c r="R98">
        <v>0</v>
      </c>
      <c r="S98">
        <v>0</v>
      </c>
      <c r="T98">
        <v>0</v>
      </c>
      <c r="U98">
        <v>0</v>
      </c>
      <c r="V98">
        <v>0</v>
      </c>
      <c r="W98">
        <v>27</v>
      </c>
      <c r="X98">
        <v>81</v>
      </c>
      <c r="Y98">
        <v>4.5</v>
      </c>
      <c r="Z98">
        <v>2560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203</v>
      </c>
      <c r="D99" t="s">
        <v>204</v>
      </c>
      <c r="E99" t="s">
        <v>60</v>
      </c>
      <c r="F99" t="s">
        <v>188</v>
      </c>
      <c r="G99">
        <v>1</v>
      </c>
      <c r="H99" s="2" t="str">
        <f t="shared" si="8"/>
        <v>3</v>
      </c>
      <c r="I99" s="2" t="str">
        <f t="shared" si="9"/>
        <v>2</v>
      </c>
      <c r="J99" s="2" t="str">
        <f t="shared" si="10"/>
        <v>3</v>
      </c>
      <c r="K99" s="2" t="str">
        <f t="shared" si="11"/>
        <v>4</v>
      </c>
      <c r="L99" t="s">
        <v>52</v>
      </c>
      <c r="M99" t="s">
        <v>205</v>
      </c>
      <c r="N99">
        <v>0</v>
      </c>
      <c r="O99">
        <v>0</v>
      </c>
      <c r="P99">
        <v>0</v>
      </c>
      <c r="Q99">
        <v>28</v>
      </c>
      <c r="R99">
        <v>0</v>
      </c>
      <c r="S99">
        <v>0</v>
      </c>
      <c r="T99">
        <v>0</v>
      </c>
      <c r="U99">
        <v>0</v>
      </c>
      <c r="V99">
        <v>0</v>
      </c>
      <c r="W99">
        <v>28</v>
      </c>
      <c r="X99">
        <v>84</v>
      </c>
      <c r="Y99">
        <v>4.67</v>
      </c>
      <c r="Z99">
        <v>2560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206</v>
      </c>
      <c r="D100" t="s">
        <v>207</v>
      </c>
      <c r="E100" t="s">
        <v>60</v>
      </c>
      <c r="F100" t="s">
        <v>188</v>
      </c>
      <c r="G100">
        <v>2</v>
      </c>
      <c r="H100" s="2" t="str">
        <f t="shared" si="8"/>
        <v>3</v>
      </c>
      <c r="I100" s="2" t="str">
        <f t="shared" si="9"/>
        <v>3</v>
      </c>
      <c r="J100" s="2" t="str">
        <f t="shared" si="10"/>
        <v>0</v>
      </c>
      <c r="K100" s="2" t="str">
        <f t="shared" si="11"/>
        <v>6</v>
      </c>
      <c r="L100" t="s">
        <v>31</v>
      </c>
      <c r="M100" t="s">
        <v>208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3</v>
      </c>
      <c r="Y100">
        <v>0.17</v>
      </c>
      <c r="Z100">
        <v>2560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206</v>
      </c>
      <c r="D101" t="s">
        <v>207</v>
      </c>
      <c r="E101" t="s">
        <v>60</v>
      </c>
      <c r="F101" t="s">
        <v>188</v>
      </c>
      <c r="G101">
        <v>1</v>
      </c>
      <c r="H101" s="2" t="str">
        <f t="shared" si="8"/>
        <v>3</v>
      </c>
      <c r="I101" s="2" t="str">
        <f t="shared" si="9"/>
        <v>3</v>
      </c>
      <c r="J101" s="2" t="str">
        <f t="shared" si="10"/>
        <v>0</v>
      </c>
      <c r="K101" s="2" t="str">
        <f t="shared" si="11"/>
        <v>6</v>
      </c>
      <c r="L101" t="s">
        <v>31</v>
      </c>
      <c r="M101" t="s">
        <v>208</v>
      </c>
      <c r="N101">
        <v>0</v>
      </c>
      <c r="O101">
        <v>0</v>
      </c>
      <c r="P101">
        <v>0</v>
      </c>
      <c r="Q101">
        <v>28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28</v>
      </c>
      <c r="X101">
        <v>84</v>
      </c>
      <c r="Y101">
        <v>4.67</v>
      </c>
      <c r="Z101">
        <v>2560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209</v>
      </c>
      <c r="D102" t="s">
        <v>118</v>
      </c>
      <c r="E102" t="s">
        <v>60</v>
      </c>
      <c r="F102" t="s">
        <v>210</v>
      </c>
      <c r="G102">
        <v>6</v>
      </c>
      <c r="H102" s="2" t="str">
        <f t="shared" si="8"/>
        <v>3</v>
      </c>
      <c r="I102" s="2" t="str">
        <f t="shared" si="9"/>
        <v>3</v>
      </c>
      <c r="J102" s="2" t="str">
        <f t="shared" si="10"/>
        <v>0</v>
      </c>
      <c r="K102" s="2" t="str">
        <f t="shared" si="11"/>
        <v>6</v>
      </c>
      <c r="L102" t="s">
        <v>31</v>
      </c>
      <c r="M102" t="s">
        <v>120</v>
      </c>
      <c r="N102">
        <v>0</v>
      </c>
      <c r="O102">
        <v>0</v>
      </c>
      <c r="P102">
        <v>0</v>
      </c>
      <c r="Q102">
        <v>30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30</v>
      </c>
      <c r="X102">
        <v>90</v>
      </c>
      <c r="Y102">
        <v>5</v>
      </c>
      <c r="Z102">
        <v>2560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209</v>
      </c>
      <c r="D103" t="s">
        <v>118</v>
      </c>
      <c r="E103" t="s">
        <v>60</v>
      </c>
      <c r="F103" t="s">
        <v>210</v>
      </c>
      <c r="G103">
        <v>3</v>
      </c>
      <c r="H103" s="2" t="str">
        <f t="shared" si="8"/>
        <v>3</v>
      </c>
      <c r="I103" s="2" t="str">
        <f t="shared" si="9"/>
        <v>3</v>
      </c>
      <c r="J103" s="2" t="str">
        <f t="shared" si="10"/>
        <v>0</v>
      </c>
      <c r="K103" s="2" t="str">
        <f t="shared" si="11"/>
        <v>6</v>
      </c>
      <c r="L103" t="s">
        <v>31</v>
      </c>
      <c r="M103" t="s">
        <v>120</v>
      </c>
      <c r="N103">
        <v>0</v>
      </c>
      <c r="O103">
        <v>0</v>
      </c>
      <c r="P103">
        <v>0</v>
      </c>
      <c r="Q103">
        <v>23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23</v>
      </c>
      <c r="X103">
        <v>69</v>
      </c>
      <c r="Y103">
        <v>3.83</v>
      </c>
      <c r="Z103">
        <v>2560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209</v>
      </c>
      <c r="D104" t="s">
        <v>118</v>
      </c>
      <c r="E104" t="s">
        <v>60</v>
      </c>
      <c r="F104" t="s">
        <v>210</v>
      </c>
      <c r="G104">
        <v>1</v>
      </c>
      <c r="H104" s="2" t="str">
        <f t="shared" si="8"/>
        <v>3</v>
      </c>
      <c r="I104" s="2" t="str">
        <f t="shared" si="9"/>
        <v>3</v>
      </c>
      <c r="J104" s="2" t="str">
        <f t="shared" si="10"/>
        <v>0</v>
      </c>
      <c r="K104" s="2" t="str">
        <f t="shared" si="11"/>
        <v>6</v>
      </c>
      <c r="L104" t="s">
        <v>31</v>
      </c>
      <c r="M104" t="s">
        <v>120</v>
      </c>
      <c r="N104">
        <v>0</v>
      </c>
      <c r="O104">
        <v>0</v>
      </c>
      <c r="P104">
        <v>0</v>
      </c>
      <c r="Q104">
        <v>23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23</v>
      </c>
      <c r="X104">
        <v>69</v>
      </c>
      <c r="Y104">
        <v>3.83</v>
      </c>
      <c r="Z104">
        <v>2560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209</v>
      </c>
      <c r="D105" t="s">
        <v>118</v>
      </c>
      <c r="E105" t="s">
        <v>60</v>
      </c>
      <c r="F105" t="s">
        <v>210</v>
      </c>
      <c r="G105">
        <v>2</v>
      </c>
      <c r="H105" s="2" t="str">
        <f t="shared" si="8"/>
        <v>3</v>
      </c>
      <c r="I105" s="2" t="str">
        <f t="shared" si="9"/>
        <v>3</v>
      </c>
      <c r="J105" s="2" t="str">
        <f t="shared" si="10"/>
        <v>0</v>
      </c>
      <c r="K105" s="2" t="str">
        <f t="shared" si="11"/>
        <v>6</v>
      </c>
      <c r="L105" t="s">
        <v>31</v>
      </c>
      <c r="M105" t="s">
        <v>120</v>
      </c>
      <c r="N105">
        <v>0</v>
      </c>
      <c r="O105">
        <v>0</v>
      </c>
      <c r="P105">
        <v>0</v>
      </c>
      <c r="Q105">
        <v>26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26</v>
      </c>
      <c r="X105">
        <v>78</v>
      </c>
      <c r="Y105">
        <v>4.33</v>
      </c>
      <c r="Z105">
        <v>2560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209</v>
      </c>
      <c r="D106" t="s">
        <v>118</v>
      </c>
      <c r="E106" t="s">
        <v>60</v>
      </c>
      <c r="F106" t="s">
        <v>210</v>
      </c>
      <c r="G106">
        <v>5</v>
      </c>
      <c r="H106" s="2" t="str">
        <f t="shared" si="8"/>
        <v>3</v>
      </c>
      <c r="I106" s="2" t="str">
        <f t="shared" si="9"/>
        <v>3</v>
      </c>
      <c r="J106" s="2" t="str">
        <f t="shared" si="10"/>
        <v>0</v>
      </c>
      <c r="K106" s="2" t="str">
        <f t="shared" si="11"/>
        <v>6</v>
      </c>
      <c r="L106" t="s">
        <v>31</v>
      </c>
      <c r="M106" t="s">
        <v>120</v>
      </c>
      <c r="N106">
        <v>0</v>
      </c>
      <c r="O106">
        <v>0</v>
      </c>
      <c r="P106">
        <v>0</v>
      </c>
      <c r="Q106">
        <v>20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20</v>
      </c>
      <c r="X106">
        <v>60</v>
      </c>
      <c r="Y106">
        <v>3.33</v>
      </c>
      <c r="Z106">
        <v>2560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209</v>
      </c>
      <c r="D107" t="s">
        <v>118</v>
      </c>
      <c r="E107" t="s">
        <v>60</v>
      </c>
      <c r="F107" t="s">
        <v>210</v>
      </c>
      <c r="G107">
        <v>4</v>
      </c>
      <c r="H107" s="2" t="str">
        <f t="shared" si="8"/>
        <v>3</v>
      </c>
      <c r="I107" s="2" t="str">
        <f t="shared" si="9"/>
        <v>3</v>
      </c>
      <c r="J107" s="2" t="str">
        <f t="shared" si="10"/>
        <v>0</v>
      </c>
      <c r="K107" s="2" t="str">
        <f t="shared" si="11"/>
        <v>6</v>
      </c>
      <c r="L107" t="s">
        <v>31</v>
      </c>
      <c r="M107" t="s">
        <v>120</v>
      </c>
      <c r="N107">
        <v>0</v>
      </c>
      <c r="O107">
        <v>0</v>
      </c>
      <c r="P107">
        <v>0</v>
      </c>
      <c r="Q107">
        <v>24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24</v>
      </c>
      <c r="X107">
        <v>72</v>
      </c>
      <c r="Y107">
        <v>4</v>
      </c>
      <c r="Z107">
        <v>2560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211</v>
      </c>
      <c r="D108" t="s">
        <v>122</v>
      </c>
      <c r="E108" t="s">
        <v>60</v>
      </c>
      <c r="F108" t="s">
        <v>210</v>
      </c>
      <c r="G108">
        <v>1</v>
      </c>
      <c r="H108" s="2" t="str">
        <f t="shared" si="8"/>
        <v>3</v>
      </c>
      <c r="I108" s="2" t="str">
        <f t="shared" si="9"/>
        <v>3</v>
      </c>
      <c r="J108" s="2" t="str">
        <f t="shared" si="10"/>
        <v>0</v>
      </c>
      <c r="K108" s="2" t="str">
        <f t="shared" si="11"/>
        <v>6</v>
      </c>
      <c r="L108" t="s">
        <v>31</v>
      </c>
      <c r="M108" t="s">
        <v>123</v>
      </c>
      <c r="N108">
        <v>0</v>
      </c>
      <c r="O108">
        <v>0</v>
      </c>
      <c r="P108">
        <v>0</v>
      </c>
      <c r="Q108">
        <v>25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25</v>
      </c>
      <c r="X108">
        <v>75</v>
      </c>
      <c r="Y108">
        <v>4.17</v>
      </c>
      <c r="Z108">
        <v>2560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212</v>
      </c>
      <c r="D109" t="s">
        <v>213</v>
      </c>
      <c r="E109" t="s">
        <v>60</v>
      </c>
      <c r="F109" t="s">
        <v>210</v>
      </c>
      <c r="G109">
        <v>6</v>
      </c>
      <c r="H109" s="2" t="str">
        <f t="shared" si="8"/>
        <v>1</v>
      </c>
      <c r="I109" s="2" t="str">
        <f t="shared" si="9"/>
        <v>0</v>
      </c>
      <c r="J109" s="2" t="str">
        <f t="shared" si="10"/>
        <v>3</v>
      </c>
      <c r="K109" s="2" t="str">
        <f t="shared" si="11"/>
        <v>0</v>
      </c>
      <c r="L109" t="s">
        <v>164</v>
      </c>
      <c r="M109" t="s">
        <v>120</v>
      </c>
      <c r="N109">
        <v>0</v>
      </c>
      <c r="O109">
        <v>0</v>
      </c>
      <c r="P109">
        <v>0</v>
      </c>
      <c r="Q109">
        <v>29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29</v>
      </c>
      <c r="X109">
        <v>29</v>
      </c>
      <c r="Y109">
        <v>1.61</v>
      </c>
      <c r="Z109">
        <v>2560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212</v>
      </c>
      <c r="D110" t="s">
        <v>213</v>
      </c>
      <c r="E110" t="s">
        <v>60</v>
      </c>
      <c r="F110" t="s">
        <v>210</v>
      </c>
      <c r="G110">
        <v>5</v>
      </c>
      <c r="H110" s="2" t="str">
        <f t="shared" si="8"/>
        <v>1</v>
      </c>
      <c r="I110" s="2" t="str">
        <f t="shared" si="9"/>
        <v>0</v>
      </c>
      <c r="J110" s="2" t="str">
        <f t="shared" si="10"/>
        <v>3</v>
      </c>
      <c r="K110" s="2" t="str">
        <f t="shared" si="11"/>
        <v>0</v>
      </c>
      <c r="L110" t="s">
        <v>164</v>
      </c>
      <c r="M110" t="s">
        <v>120</v>
      </c>
      <c r="N110">
        <v>0</v>
      </c>
      <c r="O110">
        <v>0</v>
      </c>
      <c r="P110">
        <v>0</v>
      </c>
      <c r="Q110">
        <v>22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22</v>
      </c>
      <c r="X110">
        <v>22</v>
      </c>
      <c r="Y110">
        <v>1.22</v>
      </c>
      <c r="Z110">
        <v>2560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212</v>
      </c>
      <c r="D111" t="s">
        <v>213</v>
      </c>
      <c r="E111" t="s">
        <v>60</v>
      </c>
      <c r="F111" t="s">
        <v>210</v>
      </c>
      <c r="G111">
        <v>4</v>
      </c>
      <c r="H111" s="2" t="str">
        <f t="shared" si="8"/>
        <v>1</v>
      </c>
      <c r="I111" s="2" t="str">
        <f t="shared" si="9"/>
        <v>0</v>
      </c>
      <c r="J111" s="2" t="str">
        <f t="shared" si="10"/>
        <v>3</v>
      </c>
      <c r="K111" s="2" t="str">
        <f t="shared" si="11"/>
        <v>0</v>
      </c>
      <c r="L111" t="s">
        <v>164</v>
      </c>
      <c r="M111" t="s">
        <v>120</v>
      </c>
      <c r="N111">
        <v>0</v>
      </c>
      <c r="O111">
        <v>0</v>
      </c>
      <c r="P111">
        <v>0</v>
      </c>
      <c r="Q111">
        <v>24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24</v>
      </c>
      <c r="X111">
        <v>24</v>
      </c>
      <c r="Y111">
        <v>1.33</v>
      </c>
      <c r="Z111">
        <v>2560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212</v>
      </c>
      <c r="D112" t="s">
        <v>213</v>
      </c>
      <c r="E112" t="s">
        <v>60</v>
      </c>
      <c r="F112" t="s">
        <v>210</v>
      </c>
      <c r="G112">
        <v>2</v>
      </c>
      <c r="H112" s="2" t="str">
        <f t="shared" si="8"/>
        <v>1</v>
      </c>
      <c r="I112" s="2" t="str">
        <f t="shared" si="9"/>
        <v>0</v>
      </c>
      <c r="J112" s="2" t="str">
        <f t="shared" si="10"/>
        <v>3</v>
      </c>
      <c r="K112" s="2" t="str">
        <f t="shared" si="11"/>
        <v>0</v>
      </c>
      <c r="L112" t="s">
        <v>164</v>
      </c>
      <c r="M112" t="s">
        <v>120</v>
      </c>
      <c r="N112">
        <v>0</v>
      </c>
      <c r="O112">
        <v>0</v>
      </c>
      <c r="P112">
        <v>0</v>
      </c>
      <c r="Q112">
        <v>25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25</v>
      </c>
      <c r="X112">
        <v>25</v>
      </c>
      <c r="Y112">
        <v>1.39</v>
      </c>
      <c r="Z112">
        <v>2560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212</v>
      </c>
      <c r="D113" t="s">
        <v>213</v>
      </c>
      <c r="E113" t="s">
        <v>60</v>
      </c>
      <c r="F113" t="s">
        <v>210</v>
      </c>
      <c r="G113">
        <v>1</v>
      </c>
      <c r="H113" s="2" t="str">
        <f t="shared" si="8"/>
        <v>1</v>
      </c>
      <c r="I113" s="2" t="str">
        <f t="shared" si="9"/>
        <v>0</v>
      </c>
      <c r="J113" s="2" t="str">
        <f t="shared" si="10"/>
        <v>3</v>
      </c>
      <c r="K113" s="2" t="str">
        <f t="shared" si="11"/>
        <v>0</v>
      </c>
      <c r="L113" t="s">
        <v>164</v>
      </c>
      <c r="M113" t="s">
        <v>120</v>
      </c>
      <c r="N113">
        <v>0</v>
      </c>
      <c r="O113">
        <v>0</v>
      </c>
      <c r="P113">
        <v>0</v>
      </c>
      <c r="Q113">
        <v>24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24</v>
      </c>
      <c r="X113">
        <v>24</v>
      </c>
      <c r="Y113">
        <v>1.33</v>
      </c>
      <c r="Z113">
        <v>2560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212</v>
      </c>
      <c r="D114" t="s">
        <v>213</v>
      </c>
      <c r="E114" t="s">
        <v>60</v>
      </c>
      <c r="F114" t="s">
        <v>210</v>
      </c>
      <c r="G114">
        <v>3</v>
      </c>
      <c r="H114" s="2" t="str">
        <f t="shared" si="8"/>
        <v>1</v>
      </c>
      <c r="I114" s="2" t="str">
        <f t="shared" si="9"/>
        <v>0</v>
      </c>
      <c r="J114" s="2" t="str">
        <f t="shared" si="10"/>
        <v>3</v>
      </c>
      <c r="K114" s="2" t="str">
        <f t="shared" si="11"/>
        <v>0</v>
      </c>
      <c r="L114" t="s">
        <v>164</v>
      </c>
      <c r="M114" t="s">
        <v>120</v>
      </c>
      <c r="N114">
        <v>0</v>
      </c>
      <c r="O114">
        <v>0</v>
      </c>
      <c r="P114">
        <v>0</v>
      </c>
      <c r="Q114">
        <v>23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23</v>
      </c>
      <c r="X114">
        <v>23</v>
      </c>
      <c r="Y114">
        <v>1.28</v>
      </c>
      <c r="Z114">
        <v>2560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214</v>
      </c>
      <c r="D115" t="s">
        <v>215</v>
      </c>
      <c r="E115" t="s">
        <v>60</v>
      </c>
      <c r="F115" t="s">
        <v>210</v>
      </c>
      <c r="G115">
        <v>1</v>
      </c>
      <c r="H115" s="2" t="str">
        <f t="shared" si="8"/>
        <v>1</v>
      </c>
      <c r="I115" s="2" t="str">
        <f t="shared" si="9"/>
        <v>0</v>
      </c>
      <c r="J115" s="2" t="str">
        <f t="shared" si="10"/>
        <v>3</v>
      </c>
      <c r="K115" s="2" t="str">
        <f t="shared" si="11"/>
        <v>0</v>
      </c>
      <c r="L115" t="s">
        <v>164</v>
      </c>
      <c r="M115" t="s">
        <v>123</v>
      </c>
      <c r="N115">
        <v>0</v>
      </c>
      <c r="O115">
        <v>0</v>
      </c>
      <c r="P115">
        <v>0</v>
      </c>
      <c r="Q115">
        <v>26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26</v>
      </c>
      <c r="X115">
        <v>26</v>
      </c>
      <c r="Y115">
        <v>1.44</v>
      </c>
      <c r="Z115">
        <v>2560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216</v>
      </c>
      <c r="D116" t="s">
        <v>217</v>
      </c>
      <c r="E116" t="s">
        <v>60</v>
      </c>
      <c r="F116" t="s">
        <v>210</v>
      </c>
      <c r="G116">
        <v>1</v>
      </c>
      <c r="H116" s="2" t="str">
        <f t="shared" si="8"/>
        <v>3</v>
      </c>
      <c r="I116" s="2" t="str">
        <f t="shared" si="9"/>
        <v>3</v>
      </c>
      <c r="J116" s="2" t="str">
        <f t="shared" si="10"/>
        <v>0</v>
      </c>
      <c r="K116" s="2" t="str">
        <f t="shared" si="11"/>
        <v>6</v>
      </c>
      <c r="L116" t="s">
        <v>31</v>
      </c>
      <c r="M116" t="s">
        <v>120</v>
      </c>
      <c r="N116">
        <v>0</v>
      </c>
      <c r="O116">
        <v>0</v>
      </c>
      <c r="P116">
        <v>0</v>
      </c>
      <c r="Q116">
        <v>26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26</v>
      </c>
      <c r="X116">
        <v>78</v>
      </c>
      <c r="Y116">
        <v>4.33</v>
      </c>
      <c r="Z116">
        <v>2560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218</v>
      </c>
      <c r="D117" t="s">
        <v>219</v>
      </c>
      <c r="E117" t="s">
        <v>60</v>
      </c>
      <c r="F117" t="s">
        <v>210</v>
      </c>
      <c r="G117">
        <v>1</v>
      </c>
      <c r="H117" s="2" t="str">
        <f t="shared" si="8"/>
        <v>2</v>
      </c>
      <c r="I117" s="2" t="str">
        <f t="shared" si="9"/>
        <v>1</v>
      </c>
      <c r="J117" s="2" t="str">
        <f t="shared" si="10"/>
        <v>3</v>
      </c>
      <c r="K117" s="2" t="str">
        <f t="shared" si="11"/>
        <v>2</v>
      </c>
      <c r="L117" t="s">
        <v>220</v>
      </c>
      <c r="M117" t="s">
        <v>221</v>
      </c>
      <c r="N117">
        <v>0</v>
      </c>
      <c r="O117">
        <v>0</v>
      </c>
      <c r="P117">
        <v>0</v>
      </c>
      <c r="Q117">
        <v>41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41</v>
      </c>
      <c r="X117">
        <v>82</v>
      </c>
      <c r="Y117">
        <v>4.5599999999999996</v>
      </c>
      <c r="Z117">
        <v>2560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222</v>
      </c>
      <c r="D118" t="s">
        <v>223</v>
      </c>
      <c r="E118" t="s">
        <v>60</v>
      </c>
      <c r="F118" t="s">
        <v>210</v>
      </c>
      <c r="G118">
        <v>1</v>
      </c>
      <c r="H118" s="2" t="str">
        <f t="shared" si="8"/>
        <v>3</v>
      </c>
      <c r="I118" s="2" t="str">
        <f t="shared" si="9"/>
        <v>3</v>
      </c>
      <c r="J118" s="2" t="str">
        <f t="shared" si="10"/>
        <v>0</v>
      </c>
      <c r="K118" s="2" t="str">
        <f t="shared" si="11"/>
        <v>6</v>
      </c>
      <c r="L118" t="s">
        <v>31</v>
      </c>
      <c r="M118" t="s">
        <v>224</v>
      </c>
      <c r="N118">
        <v>0</v>
      </c>
      <c r="O118">
        <v>0</v>
      </c>
      <c r="P118">
        <v>0</v>
      </c>
      <c r="Q118">
        <v>28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28</v>
      </c>
      <c r="X118">
        <v>84</v>
      </c>
      <c r="Y118">
        <v>4.67</v>
      </c>
      <c r="Z118">
        <v>2560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225</v>
      </c>
      <c r="D119" t="s">
        <v>226</v>
      </c>
      <c r="E119" t="s">
        <v>60</v>
      </c>
      <c r="F119" t="s">
        <v>210</v>
      </c>
      <c r="G119">
        <v>2</v>
      </c>
      <c r="H119" s="2" t="str">
        <f t="shared" si="8"/>
        <v>2</v>
      </c>
      <c r="I119" s="2" t="str">
        <f t="shared" si="9"/>
        <v>0</v>
      </c>
      <c r="J119" s="2" t="str">
        <f t="shared" si="10"/>
        <v>6</v>
      </c>
      <c r="K119" s="2" t="str">
        <f t="shared" si="11"/>
        <v>0</v>
      </c>
      <c r="L119" t="s">
        <v>227</v>
      </c>
      <c r="M119" t="s">
        <v>130</v>
      </c>
      <c r="N119">
        <v>0</v>
      </c>
      <c r="O119">
        <v>0</v>
      </c>
      <c r="P119">
        <v>0</v>
      </c>
      <c r="Q119">
        <v>20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20</v>
      </c>
      <c r="X119">
        <v>40</v>
      </c>
      <c r="Y119">
        <v>2.2200000000000002</v>
      </c>
      <c r="Z119">
        <v>2560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225</v>
      </c>
      <c r="D120" t="s">
        <v>226</v>
      </c>
      <c r="E120" t="s">
        <v>60</v>
      </c>
      <c r="F120" t="s">
        <v>210</v>
      </c>
      <c r="G120">
        <v>1</v>
      </c>
      <c r="H120" s="2" t="str">
        <f t="shared" si="8"/>
        <v>2</v>
      </c>
      <c r="I120" s="2" t="str">
        <f t="shared" si="9"/>
        <v>0</v>
      </c>
      <c r="J120" s="2" t="str">
        <f t="shared" si="10"/>
        <v>6</v>
      </c>
      <c r="K120" s="2" t="str">
        <f t="shared" si="11"/>
        <v>0</v>
      </c>
      <c r="L120" t="s">
        <v>227</v>
      </c>
      <c r="M120" t="s">
        <v>130</v>
      </c>
      <c r="N120">
        <v>0</v>
      </c>
      <c r="O120">
        <v>0</v>
      </c>
      <c r="P120">
        <v>0</v>
      </c>
      <c r="Q120">
        <v>21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21</v>
      </c>
      <c r="X120">
        <v>42</v>
      </c>
      <c r="Y120">
        <v>2.33</v>
      </c>
      <c r="Z120">
        <v>2560</v>
      </c>
      <c r="AA120">
        <v>1</v>
      </c>
    </row>
    <row r="121" spans="1:27" ht="16.5" customHeight="1" x14ac:dyDescent="0.2">
      <c r="A121" t="s">
        <v>27</v>
      </c>
      <c r="B121" t="s">
        <v>48</v>
      </c>
      <c r="C121" s="1" t="s">
        <v>229</v>
      </c>
      <c r="D121" t="s">
        <v>230</v>
      </c>
      <c r="E121" t="s">
        <v>60</v>
      </c>
      <c r="F121" t="s">
        <v>231</v>
      </c>
      <c r="G121">
        <v>2101</v>
      </c>
      <c r="H121" s="2" t="str">
        <f t="shared" si="8"/>
        <v>3</v>
      </c>
      <c r="I121" s="2" t="str">
        <f t="shared" si="9"/>
        <v>2</v>
      </c>
      <c r="J121" s="2" t="str">
        <f t="shared" si="10"/>
        <v>3</v>
      </c>
      <c r="K121" s="2" t="str">
        <f t="shared" si="11"/>
        <v>4</v>
      </c>
      <c r="L121" t="s">
        <v>52</v>
      </c>
      <c r="M121" t="s">
        <v>232</v>
      </c>
      <c r="N121">
        <v>0</v>
      </c>
      <c r="O121">
        <v>0</v>
      </c>
      <c r="P121">
        <v>13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13</v>
      </c>
      <c r="X121">
        <v>39</v>
      </c>
      <c r="Y121">
        <v>2.17</v>
      </c>
      <c r="Z121">
        <v>2560</v>
      </c>
      <c r="AA121">
        <v>1</v>
      </c>
    </row>
    <row r="122" spans="1:27" ht="16.5" customHeight="1" x14ac:dyDescent="0.2">
      <c r="A122" t="s">
        <v>27</v>
      </c>
      <c r="B122" t="s">
        <v>48</v>
      </c>
      <c r="C122" s="1" t="s">
        <v>233</v>
      </c>
      <c r="D122" t="s">
        <v>234</v>
      </c>
      <c r="E122" t="s">
        <v>60</v>
      </c>
      <c r="F122" t="s">
        <v>231</v>
      </c>
      <c r="G122">
        <v>2101</v>
      </c>
      <c r="H122" s="2" t="str">
        <f t="shared" si="8"/>
        <v>3</v>
      </c>
      <c r="I122" s="2" t="str">
        <f t="shared" si="9"/>
        <v>2</v>
      </c>
      <c r="J122" s="2" t="str">
        <f t="shared" si="10"/>
        <v>3</v>
      </c>
      <c r="K122" s="2" t="str">
        <f t="shared" si="11"/>
        <v>4</v>
      </c>
      <c r="L122" t="s">
        <v>52</v>
      </c>
      <c r="M122" t="s">
        <v>235</v>
      </c>
      <c r="N122">
        <v>0</v>
      </c>
      <c r="O122">
        <v>0</v>
      </c>
      <c r="P122">
        <v>13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13</v>
      </c>
      <c r="X122">
        <v>39</v>
      </c>
      <c r="Y122">
        <v>2.17</v>
      </c>
      <c r="Z122">
        <v>2560</v>
      </c>
      <c r="AA122">
        <v>1</v>
      </c>
    </row>
    <row r="123" spans="1:27" ht="16.5" customHeight="1" x14ac:dyDescent="0.2">
      <c r="A123" t="s">
        <v>27</v>
      </c>
      <c r="B123" t="s">
        <v>48</v>
      </c>
      <c r="C123" s="1" t="s">
        <v>236</v>
      </c>
      <c r="D123" t="s">
        <v>237</v>
      </c>
      <c r="E123" t="s">
        <v>60</v>
      </c>
      <c r="F123" t="s">
        <v>231</v>
      </c>
      <c r="G123">
        <v>2101</v>
      </c>
      <c r="H123" s="2" t="str">
        <f t="shared" si="8"/>
        <v>3</v>
      </c>
      <c r="I123" s="2" t="str">
        <f t="shared" si="9"/>
        <v>3</v>
      </c>
      <c r="J123" s="2" t="str">
        <f t="shared" si="10"/>
        <v>0</v>
      </c>
      <c r="K123" s="2" t="str">
        <f t="shared" si="11"/>
        <v>6</v>
      </c>
      <c r="L123" t="s">
        <v>31</v>
      </c>
      <c r="M123" t="s">
        <v>238</v>
      </c>
      <c r="N123">
        <v>0</v>
      </c>
      <c r="O123">
        <v>0</v>
      </c>
      <c r="P123">
        <v>13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13</v>
      </c>
      <c r="X123">
        <v>39</v>
      </c>
      <c r="Y123">
        <v>2.17</v>
      </c>
      <c r="Z123">
        <v>2560</v>
      </c>
      <c r="AA123">
        <v>1</v>
      </c>
    </row>
    <row r="124" spans="1:27" ht="16.5" customHeight="1" x14ac:dyDescent="0.2">
      <c r="A124" t="s">
        <v>27</v>
      </c>
      <c r="B124" t="s">
        <v>48</v>
      </c>
      <c r="C124" s="1" t="s">
        <v>239</v>
      </c>
      <c r="D124" t="s">
        <v>240</v>
      </c>
      <c r="E124" t="s">
        <v>60</v>
      </c>
      <c r="F124" t="s">
        <v>231</v>
      </c>
      <c r="G124">
        <v>2101</v>
      </c>
      <c r="H124" s="2" t="str">
        <f t="shared" si="8"/>
        <v>1</v>
      </c>
      <c r="I124" s="2" t="str">
        <f t="shared" si="9"/>
        <v>0</v>
      </c>
      <c r="J124" s="2" t="str">
        <f t="shared" si="10"/>
        <v>3</v>
      </c>
      <c r="K124" s="2" t="str">
        <f t="shared" si="11"/>
        <v>0</v>
      </c>
      <c r="L124" t="s">
        <v>164</v>
      </c>
      <c r="M124" t="s">
        <v>238</v>
      </c>
      <c r="N124">
        <v>0</v>
      </c>
      <c r="O124">
        <v>0</v>
      </c>
      <c r="P124">
        <v>13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13</v>
      </c>
      <c r="X124">
        <v>13</v>
      </c>
      <c r="Y124">
        <v>0.72</v>
      </c>
      <c r="Z124">
        <v>2560</v>
      </c>
      <c r="AA124">
        <v>1</v>
      </c>
    </row>
    <row r="125" spans="1:27" ht="16.5" customHeight="1" x14ac:dyDescent="0.2">
      <c r="A125" t="s">
        <v>27</v>
      </c>
      <c r="B125" t="s">
        <v>48</v>
      </c>
      <c r="C125" s="1" t="s">
        <v>241</v>
      </c>
      <c r="D125" t="s">
        <v>242</v>
      </c>
      <c r="E125" t="s">
        <v>60</v>
      </c>
      <c r="F125" t="s">
        <v>231</v>
      </c>
      <c r="G125">
        <v>2101</v>
      </c>
      <c r="H125" s="2" t="str">
        <f t="shared" si="8"/>
        <v>3</v>
      </c>
      <c r="I125" s="2" t="str">
        <f t="shared" si="9"/>
        <v>2</v>
      </c>
      <c r="J125" s="2" t="str">
        <f t="shared" si="10"/>
        <v>3</v>
      </c>
      <c r="K125" s="2" t="str">
        <f t="shared" si="11"/>
        <v>4</v>
      </c>
      <c r="L125" t="s">
        <v>52</v>
      </c>
      <c r="M125" t="s">
        <v>243</v>
      </c>
      <c r="N125">
        <v>0</v>
      </c>
      <c r="O125">
        <v>0</v>
      </c>
      <c r="P125">
        <v>13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13</v>
      </c>
      <c r="X125">
        <v>39</v>
      </c>
      <c r="Y125">
        <v>2.17</v>
      </c>
      <c r="Z125">
        <v>2560</v>
      </c>
      <c r="AA125">
        <v>1</v>
      </c>
    </row>
    <row r="126" spans="1:27" ht="16.5" customHeight="1" x14ac:dyDescent="0.2">
      <c r="A126" t="s">
        <v>27</v>
      </c>
      <c r="B126" t="s">
        <v>48</v>
      </c>
      <c r="C126" s="1" t="s">
        <v>244</v>
      </c>
      <c r="D126" t="s">
        <v>245</v>
      </c>
      <c r="E126" t="s">
        <v>60</v>
      </c>
      <c r="F126" t="s">
        <v>231</v>
      </c>
      <c r="G126">
        <v>2101</v>
      </c>
      <c r="H126" s="2" t="str">
        <f t="shared" si="8"/>
        <v>3</v>
      </c>
      <c r="I126" s="2" t="str">
        <f t="shared" si="9"/>
        <v>2</v>
      </c>
      <c r="J126" s="2" t="str">
        <f t="shared" si="10"/>
        <v>3</v>
      </c>
      <c r="K126" s="2" t="str">
        <f t="shared" si="11"/>
        <v>4</v>
      </c>
      <c r="L126" t="s">
        <v>52</v>
      </c>
      <c r="M126" t="s">
        <v>235</v>
      </c>
      <c r="N126">
        <v>0</v>
      </c>
      <c r="O126">
        <v>0</v>
      </c>
      <c r="P126">
        <v>13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13</v>
      </c>
      <c r="X126">
        <v>39</v>
      </c>
      <c r="Y126">
        <v>2.17</v>
      </c>
      <c r="Z126">
        <v>2560</v>
      </c>
      <c r="AA126">
        <v>1</v>
      </c>
    </row>
    <row r="127" spans="1:27" ht="16.5" customHeight="1" x14ac:dyDescent="0.2">
      <c r="A127" t="s">
        <v>27</v>
      </c>
      <c r="B127" t="s">
        <v>48</v>
      </c>
      <c r="C127" s="1" t="s">
        <v>246</v>
      </c>
      <c r="D127" t="s">
        <v>247</v>
      </c>
      <c r="E127" t="s">
        <v>60</v>
      </c>
      <c r="F127" t="s">
        <v>231</v>
      </c>
      <c r="G127">
        <v>2101</v>
      </c>
      <c r="H127" s="2" t="str">
        <f t="shared" si="8"/>
        <v>3</v>
      </c>
      <c r="I127" s="2" t="str">
        <f t="shared" si="9"/>
        <v>2</v>
      </c>
      <c r="J127" s="2" t="str">
        <f t="shared" si="10"/>
        <v>3</v>
      </c>
      <c r="K127" s="2" t="str">
        <f t="shared" si="11"/>
        <v>4</v>
      </c>
      <c r="L127" t="s">
        <v>52</v>
      </c>
      <c r="M127" t="s">
        <v>248</v>
      </c>
      <c r="N127">
        <v>0</v>
      </c>
      <c r="O127">
        <v>0</v>
      </c>
      <c r="P127">
        <v>13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13</v>
      </c>
      <c r="X127">
        <v>39</v>
      </c>
      <c r="Y127">
        <v>2.17</v>
      </c>
      <c r="Z127">
        <v>2560</v>
      </c>
      <c r="AA127">
        <v>1</v>
      </c>
    </row>
    <row r="128" spans="1:27" ht="16.5" customHeight="1" x14ac:dyDescent="0.2">
      <c r="A128" t="s">
        <v>27</v>
      </c>
      <c r="B128" t="s">
        <v>48</v>
      </c>
      <c r="C128" s="1" t="s">
        <v>249</v>
      </c>
      <c r="D128" t="s">
        <v>250</v>
      </c>
      <c r="E128" t="s">
        <v>60</v>
      </c>
      <c r="F128" t="s">
        <v>231</v>
      </c>
      <c r="G128">
        <v>2101</v>
      </c>
      <c r="H128" s="2" t="str">
        <f t="shared" si="8"/>
        <v>3</v>
      </c>
      <c r="I128" s="2" t="str">
        <f t="shared" si="9"/>
        <v>2</v>
      </c>
      <c r="J128" s="2" t="str">
        <f t="shared" si="10"/>
        <v>3</v>
      </c>
      <c r="K128" s="2" t="str">
        <f t="shared" si="11"/>
        <v>4</v>
      </c>
      <c r="L128" t="s">
        <v>52</v>
      </c>
      <c r="M128" t="s">
        <v>251</v>
      </c>
      <c r="N128">
        <v>0</v>
      </c>
      <c r="O128">
        <v>0</v>
      </c>
      <c r="P128">
        <v>14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14</v>
      </c>
      <c r="X128">
        <v>42</v>
      </c>
      <c r="Y128">
        <v>2.33</v>
      </c>
      <c r="Z128">
        <v>2560</v>
      </c>
      <c r="AA128">
        <v>1</v>
      </c>
    </row>
    <row r="129" spans="1:27" ht="16.5" customHeight="1" x14ac:dyDescent="0.2">
      <c r="A129" t="s">
        <v>27</v>
      </c>
      <c r="B129" t="s">
        <v>48</v>
      </c>
      <c r="C129" s="1" t="s">
        <v>252</v>
      </c>
      <c r="D129" t="s">
        <v>253</v>
      </c>
      <c r="E129" t="s">
        <v>60</v>
      </c>
      <c r="F129" t="s">
        <v>231</v>
      </c>
      <c r="G129">
        <v>2103</v>
      </c>
      <c r="H129" s="2" t="str">
        <f t="shared" si="8"/>
        <v>1</v>
      </c>
      <c r="I129" s="2" t="str">
        <f t="shared" si="9"/>
        <v>0</v>
      </c>
      <c r="J129" s="2" t="str">
        <f t="shared" si="10"/>
        <v>2</v>
      </c>
      <c r="K129" s="2" t="str">
        <f t="shared" si="11"/>
        <v>1</v>
      </c>
      <c r="L129" t="s">
        <v>90</v>
      </c>
      <c r="M129" t="s">
        <v>254</v>
      </c>
      <c r="N129">
        <v>0</v>
      </c>
      <c r="O129">
        <v>0</v>
      </c>
      <c r="P129">
        <v>2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</v>
      </c>
      <c r="X129">
        <v>2</v>
      </c>
      <c r="Y129">
        <v>0.11</v>
      </c>
      <c r="Z129">
        <v>2560</v>
      </c>
      <c r="AA129">
        <v>1</v>
      </c>
    </row>
    <row r="130" spans="1:27" ht="16.5" customHeight="1" x14ac:dyDescent="0.2">
      <c r="A130" t="s">
        <v>27</v>
      </c>
      <c r="B130" t="s">
        <v>48</v>
      </c>
      <c r="C130" s="1" t="s">
        <v>252</v>
      </c>
      <c r="D130" t="s">
        <v>253</v>
      </c>
      <c r="E130" t="s">
        <v>60</v>
      </c>
      <c r="F130" t="s">
        <v>231</v>
      </c>
      <c r="G130">
        <v>2104</v>
      </c>
      <c r="H130" s="2" t="str">
        <f t="shared" ref="H130:H185" si="12">LEFT(L130,1)</f>
        <v>1</v>
      </c>
      <c r="I130" s="2" t="str">
        <f t="shared" ref="I130:I185" si="13">MID(L130,4,1)</f>
        <v>0</v>
      </c>
      <c r="J130" s="2" t="str">
        <f t="shared" ref="J130:J185" si="14">MID(L130,6,1)</f>
        <v>2</v>
      </c>
      <c r="K130" s="2" t="str">
        <f t="shared" ref="K130:K185" si="15">MID(L130,8,1)</f>
        <v>1</v>
      </c>
      <c r="L130" t="s">
        <v>90</v>
      </c>
      <c r="M130" t="s">
        <v>235</v>
      </c>
      <c r="N130">
        <v>0</v>
      </c>
      <c r="O130">
        <v>0</v>
      </c>
      <c r="P130">
        <v>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2</v>
      </c>
      <c r="X130">
        <v>2</v>
      </c>
      <c r="Y130">
        <v>0.11</v>
      </c>
      <c r="Z130">
        <v>2560</v>
      </c>
      <c r="AA130">
        <v>1</v>
      </c>
    </row>
    <row r="131" spans="1:27" ht="16.5" customHeight="1" x14ac:dyDescent="0.2">
      <c r="A131" t="s">
        <v>27</v>
      </c>
      <c r="B131" t="s">
        <v>48</v>
      </c>
      <c r="C131" s="1" t="s">
        <v>252</v>
      </c>
      <c r="D131" t="s">
        <v>253</v>
      </c>
      <c r="E131" t="s">
        <v>60</v>
      </c>
      <c r="F131" t="s">
        <v>231</v>
      </c>
      <c r="G131">
        <v>2106</v>
      </c>
      <c r="H131" s="2" t="str">
        <f t="shared" si="12"/>
        <v>1</v>
      </c>
      <c r="I131" s="2" t="str">
        <f t="shared" si="13"/>
        <v>0</v>
      </c>
      <c r="J131" s="2" t="str">
        <f t="shared" si="14"/>
        <v>2</v>
      </c>
      <c r="K131" s="2" t="str">
        <f t="shared" si="15"/>
        <v>1</v>
      </c>
      <c r="L131" t="s">
        <v>90</v>
      </c>
      <c r="M131" t="s">
        <v>248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0.06</v>
      </c>
      <c r="Z131">
        <v>2560</v>
      </c>
      <c r="AA131">
        <v>1</v>
      </c>
    </row>
    <row r="132" spans="1:27" ht="16.5" customHeight="1" x14ac:dyDescent="0.2">
      <c r="A132" t="s">
        <v>27</v>
      </c>
      <c r="B132" t="s">
        <v>48</v>
      </c>
      <c r="C132" s="1" t="s">
        <v>252</v>
      </c>
      <c r="D132" t="s">
        <v>253</v>
      </c>
      <c r="E132" t="s">
        <v>60</v>
      </c>
      <c r="F132" t="s">
        <v>231</v>
      </c>
      <c r="G132">
        <v>2101</v>
      </c>
      <c r="H132" s="2" t="str">
        <f t="shared" si="12"/>
        <v>1</v>
      </c>
      <c r="I132" s="2" t="str">
        <f t="shared" si="13"/>
        <v>0</v>
      </c>
      <c r="J132" s="2" t="str">
        <f t="shared" si="14"/>
        <v>2</v>
      </c>
      <c r="K132" s="2" t="str">
        <f t="shared" si="15"/>
        <v>1</v>
      </c>
      <c r="L132" t="s">
        <v>90</v>
      </c>
      <c r="M132" t="s">
        <v>251</v>
      </c>
      <c r="N132">
        <v>0</v>
      </c>
      <c r="O132">
        <v>0</v>
      </c>
      <c r="P132">
        <v>2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2</v>
      </c>
      <c r="X132">
        <v>2</v>
      </c>
      <c r="Y132">
        <v>0.11</v>
      </c>
      <c r="Z132">
        <v>2560</v>
      </c>
      <c r="AA132">
        <v>1</v>
      </c>
    </row>
    <row r="133" spans="1:27" ht="16.5" customHeight="1" x14ac:dyDescent="0.2">
      <c r="A133" t="s">
        <v>27</v>
      </c>
      <c r="B133" t="s">
        <v>48</v>
      </c>
      <c r="C133" s="1" t="s">
        <v>255</v>
      </c>
      <c r="D133" t="s">
        <v>256</v>
      </c>
      <c r="E133" t="s">
        <v>60</v>
      </c>
      <c r="F133" t="s">
        <v>231</v>
      </c>
      <c r="G133">
        <v>2101</v>
      </c>
      <c r="H133" s="2" t="str">
        <f t="shared" si="12"/>
        <v>3</v>
      </c>
      <c r="I133" s="2" t="str">
        <f t="shared" si="13"/>
        <v>3</v>
      </c>
      <c r="J133" s="2" t="str">
        <f t="shared" si="14"/>
        <v>0</v>
      </c>
      <c r="K133" s="2" t="str">
        <f t="shared" si="15"/>
        <v>6</v>
      </c>
      <c r="L133" t="s">
        <v>31</v>
      </c>
      <c r="M133" t="s">
        <v>257</v>
      </c>
      <c r="N133">
        <v>0</v>
      </c>
      <c r="O133">
        <v>0</v>
      </c>
      <c r="P133">
        <v>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5</v>
      </c>
      <c r="X133">
        <v>15</v>
      </c>
      <c r="Y133">
        <v>0.83</v>
      </c>
      <c r="Z133">
        <v>2560</v>
      </c>
      <c r="AA133">
        <v>1</v>
      </c>
    </row>
    <row r="134" spans="1:27" ht="16.5" customHeight="1" x14ac:dyDescent="0.2">
      <c r="A134" t="s">
        <v>27</v>
      </c>
      <c r="B134" t="s">
        <v>48</v>
      </c>
      <c r="C134" s="1" t="s">
        <v>258</v>
      </c>
      <c r="D134" t="s">
        <v>259</v>
      </c>
      <c r="E134" t="s">
        <v>60</v>
      </c>
      <c r="F134" t="s">
        <v>231</v>
      </c>
      <c r="G134">
        <v>2101</v>
      </c>
      <c r="H134" s="2" t="str">
        <f t="shared" si="12"/>
        <v>3</v>
      </c>
      <c r="I134" s="2" t="str">
        <f t="shared" si="13"/>
        <v>2</v>
      </c>
      <c r="J134" s="2" t="str">
        <f t="shared" si="14"/>
        <v>3</v>
      </c>
      <c r="K134" s="2" t="str">
        <f t="shared" si="15"/>
        <v>4</v>
      </c>
      <c r="L134" t="s">
        <v>52</v>
      </c>
      <c r="M134" t="s">
        <v>243</v>
      </c>
      <c r="N134">
        <v>0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</v>
      </c>
      <c r="X134">
        <v>6</v>
      </c>
      <c r="Y134">
        <v>0.33</v>
      </c>
      <c r="Z134">
        <v>2560</v>
      </c>
      <c r="AA134">
        <v>1</v>
      </c>
    </row>
    <row r="135" spans="1:27" ht="16.5" customHeight="1" x14ac:dyDescent="0.2">
      <c r="A135" t="s">
        <v>27</v>
      </c>
      <c r="B135" t="s">
        <v>48</v>
      </c>
      <c r="C135" s="1" t="s">
        <v>260</v>
      </c>
      <c r="D135" t="s">
        <v>261</v>
      </c>
      <c r="E135" t="s">
        <v>60</v>
      </c>
      <c r="F135" t="s">
        <v>231</v>
      </c>
      <c r="G135">
        <v>2101</v>
      </c>
      <c r="H135" s="2" t="str">
        <f t="shared" si="12"/>
        <v>3</v>
      </c>
      <c r="I135" s="2" t="str">
        <f t="shared" si="13"/>
        <v>3</v>
      </c>
      <c r="J135" s="2" t="str">
        <f t="shared" si="14"/>
        <v>0</v>
      </c>
      <c r="K135" s="2" t="str">
        <f t="shared" si="15"/>
        <v>6</v>
      </c>
      <c r="L135" t="s">
        <v>31</v>
      </c>
      <c r="M135" t="s">
        <v>262</v>
      </c>
      <c r="N135">
        <v>0</v>
      </c>
      <c r="O135">
        <v>0</v>
      </c>
      <c r="P135">
        <v>5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5</v>
      </c>
      <c r="X135">
        <v>15</v>
      </c>
      <c r="Y135">
        <v>0.83</v>
      </c>
      <c r="Z135">
        <v>2560</v>
      </c>
      <c r="AA135">
        <v>1</v>
      </c>
    </row>
    <row r="136" spans="1:27" ht="16.5" customHeight="1" x14ac:dyDescent="0.2">
      <c r="A136" t="s">
        <v>27</v>
      </c>
      <c r="B136" t="s">
        <v>48</v>
      </c>
      <c r="C136" s="1" t="s">
        <v>263</v>
      </c>
      <c r="D136" t="s">
        <v>264</v>
      </c>
      <c r="E136" t="s">
        <v>60</v>
      </c>
      <c r="F136" t="s">
        <v>231</v>
      </c>
      <c r="G136">
        <v>2101</v>
      </c>
      <c r="H136" s="2" t="str">
        <f t="shared" si="12"/>
        <v>3</v>
      </c>
      <c r="I136" s="2" t="str">
        <f t="shared" si="13"/>
        <v>2</v>
      </c>
      <c r="J136" s="2" t="str">
        <f t="shared" si="14"/>
        <v>3</v>
      </c>
      <c r="K136" s="2" t="str">
        <f t="shared" si="15"/>
        <v>4</v>
      </c>
      <c r="L136" t="s">
        <v>52</v>
      </c>
      <c r="M136" t="s">
        <v>254</v>
      </c>
      <c r="N136">
        <v>0</v>
      </c>
      <c r="O136">
        <v>0</v>
      </c>
      <c r="P136">
        <v>13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13</v>
      </c>
      <c r="X136">
        <v>39</v>
      </c>
      <c r="Y136">
        <v>2.17</v>
      </c>
      <c r="Z136">
        <v>2560</v>
      </c>
      <c r="AA136">
        <v>1</v>
      </c>
    </row>
    <row r="137" spans="1:27" ht="16.5" customHeight="1" x14ac:dyDescent="0.2">
      <c r="A137" t="s">
        <v>27</v>
      </c>
      <c r="B137" t="s">
        <v>48</v>
      </c>
      <c r="C137" s="1" t="s">
        <v>265</v>
      </c>
      <c r="D137" t="s">
        <v>266</v>
      </c>
      <c r="E137" t="s">
        <v>60</v>
      </c>
      <c r="F137" t="s">
        <v>231</v>
      </c>
      <c r="G137">
        <v>2106</v>
      </c>
      <c r="H137" s="2" t="str">
        <f t="shared" si="12"/>
        <v>3</v>
      </c>
      <c r="I137" s="2" t="str">
        <f t="shared" si="13"/>
        <v>0</v>
      </c>
      <c r="J137" s="2" t="str">
        <f t="shared" si="14"/>
        <v>9</v>
      </c>
      <c r="K137" s="2" t="str">
        <f t="shared" si="15"/>
        <v>0</v>
      </c>
      <c r="L137" t="s">
        <v>56</v>
      </c>
      <c r="M137" t="s">
        <v>254</v>
      </c>
      <c r="N137">
        <v>0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6</v>
      </c>
      <c r="Y137">
        <v>0.33</v>
      </c>
      <c r="Z137">
        <v>2560</v>
      </c>
      <c r="AA137">
        <v>1</v>
      </c>
    </row>
    <row r="138" spans="1:27" ht="16.5" customHeight="1" x14ac:dyDescent="0.2">
      <c r="A138" t="s">
        <v>27</v>
      </c>
      <c r="B138" t="s">
        <v>48</v>
      </c>
      <c r="C138" s="1" t="s">
        <v>265</v>
      </c>
      <c r="D138" t="s">
        <v>266</v>
      </c>
      <c r="E138" t="s">
        <v>60</v>
      </c>
      <c r="F138" t="s">
        <v>231</v>
      </c>
      <c r="G138">
        <v>2103</v>
      </c>
      <c r="H138" s="2" t="str">
        <f t="shared" si="12"/>
        <v>3</v>
      </c>
      <c r="I138" s="2" t="str">
        <f t="shared" si="13"/>
        <v>0</v>
      </c>
      <c r="J138" s="2" t="str">
        <f t="shared" si="14"/>
        <v>9</v>
      </c>
      <c r="K138" s="2" t="str">
        <f t="shared" si="15"/>
        <v>0</v>
      </c>
      <c r="L138" t="s">
        <v>56</v>
      </c>
      <c r="M138" t="s">
        <v>248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3</v>
      </c>
      <c r="Y138">
        <v>0.17</v>
      </c>
      <c r="Z138">
        <v>2560</v>
      </c>
      <c r="AA138">
        <v>1</v>
      </c>
    </row>
    <row r="139" spans="1:27" ht="16.5" customHeight="1" x14ac:dyDescent="0.2">
      <c r="A139" t="s">
        <v>27</v>
      </c>
      <c r="B139" t="s">
        <v>48</v>
      </c>
      <c r="C139" s="1" t="s">
        <v>265</v>
      </c>
      <c r="D139" t="s">
        <v>266</v>
      </c>
      <c r="E139" t="s">
        <v>60</v>
      </c>
      <c r="F139" t="s">
        <v>231</v>
      </c>
      <c r="G139">
        <v>2101</v>
      </c>
      <c r="H139" s="2" t="str">
        <f t="shared" si="12"/>
        <v>3</v>
      </c>
      <c r="I139" s="2" t="str">
        <f t="shared" si="13"/>
        <v>0</v>
      </c>
      <c r="J139" s="2" t="str">
        <f t="shared" si="14"/>
        <v>9</v>
      </c>
      <c r="K139" s="2" t="str">
        <f t="shared" si="15"/>
        <v>0</v>
      </c>
      <c r="L139" t="s">
        <v>56</v>
      </c>
      <c r="M139" t="s">
        <v>251</v>
      </c>
      <c r="N139">
        <v>0</v>
      </c>
      <c r="O139">
        <v>0</v>
      </c>
      <c r="P139">
        <v>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2</v>
      </c>
      <c r="X139">
        <v>6</v>
      </c>
      <c r="Y139">
        <v>0.33</v>
      </c>
      <c r="Z139">
        <v>2560</v>
      </c>
      <c r="AA139">
        <v>1</v>
      </c>
    </row>
    <row r="140" spans="1:27" ht="16.5" customHeight="1" x14ac:dyDescent="0.2">
      <c r="A140" t="s">
        <v>27</v>
      </c>
      <c r="B140" t="s">
        <v>48</v>
      </c>
      <c r="C140" s="1" t="s">
        <v>267</v>
      </c>
      <c r="D140" t="s">
        <v>268</v>
      </c>
      <c r="E140" t="s">
        <v>60</v>
      </c>
      <c r="F140" t="s">
        <v>231</v>
      </c>
      <c r="G140">
        <v>2101</v>
      </c>
      <c r="H140" s="2" t="str">
        <f t="shared" si="12"/>
        <v>2</v>
      </c>
      <c r="I140" s="2" t="str">
        <f t="shared" si="13"/>
        <v>0</v>
      </c>
      <c r="J140" s="2" t="str">
        <f t="shared" si="14"/>
        <v>6</v>
      </c>
      <c r="K140" s="2" t="str">
        <f t="shared" si="15"/>
        <v>0</v>
      </c>
      <c r="L140" t="s">
        <v>227</v>
      </c>
      <c r="M140" t="s">
        <v>248</v>
      </c>
      <c r="N140">
        <v>0</v>
      </c>
      <c r="O140">
        <v>0</v>
      </c>
      <c r="P140">
        <v>13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13</v>
      </c>
      <c r="X140">
        <v>26</v>
      </c>
      <c r="Y140">
        <v>1.44</v>
      </c>
      <c r="Z140">
        <v>2560</v>
      </c>
      <c r="AA140">
        <v>1</v>
      </c>
    </row>
    <row r="141" spans="1:27" ht="16.5" customHeight="1" x14ac:dyDescent="0.2">
      <c r="A141" t="s">
        <v>27</v>
      </c>
      <c r="B141" t="s">
        <v>48</v>
      </c>
      <c r="C141" s="1" t="s">
        <v>269</v>
      </c>
      <c r="D141" t="s">
        <v>270</v>
      </c>
      <c r="E141" t="s">
        <v>60</v>
      </c>
      <c r="F141" t="s">
        <v>231</v>
      </c>
      <c r="G141">
        <v>2101</v>
      </c>
      <c r="H141" s="2" t="str">
        <f t="shared" si="12"/>
        <v>2</v>
      </c>
      <c r="I141" s="2" t="str">
        <f t="shared" si="13"/>
        <v>0</v>
      </c>
      <c r="J141" s="2" t="str">
        <f t="shared" si="14"/>
        <v>6</v>
      </c>
      <c r="K141" s="2" t="str">
        <f t="shared" si="15"/>
        <v>0</v>
      </c>
      <c r="L141" t="s">
        <v>227</v>
      </c>
      <c r="M141" t="s">
        <v>248</v>
      </c>
      <c r="N141">
        <v>0</v>
      </c>
      <c r="O141">
        <v>0</v>
      </c>
      <c r="P141">
        <v>6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6</v>
      </c>
      <c r="X141">
        <v>12</v>
      </c>
      <c r="Y141">
        <v>0.67</v>
      </c>
      <c r="Z141">
        <v>2560</v>
      </c>
      <c r="AA141">
        <v>1</v>
      </c>
    </row>
    <row r="142" spans="1:27" ht="16.5" customHeight="1" x14ac:dyDescent="0.2">
      <c r="A142" t="s">
        <v>27</v>
      </c>
      <c r="B142" t="s">
        <v>48</v>
      </c>
      <c r="C142" s="1" t="s">
        <v>63</v>
      </c>
      <c r="D142" t="s">
        <v>64</v>
      </c>
      <c r="E142" t="s">
        <v>60</v>
      </c>
      <c r="F142" t="s">
        <v>65</v>
      </c>
      <c r="G142">
        <v>2103</v>
      </c>
      <c r="H142" s="2" t="str">
        <f t="shared" si="12"/>
        <v>4</v>
      </c>
      <c r="I142" s="2" t="str">
        <f t="shared" si="13"/>
        <v>4</v>
      </c>
      <c r="J142" s="2" t="str">
        <f t="shared" si="14"/>
        <v>0</v>
      </c>
      <c r="K142" s="2" t="str">
        <f t="shared" si="15"/>
        <v>8</v>
      </c>
      <c r="L142" t="s">
        <v>55</v>
      </c>
      <c r="M142" t="s">
        <v>271</v>
      </c>
      <c r="N142">
        <v>0</v>
      </c>
      <c r="O142">
        <v>0</v>
      </c>
      <c r="P142">
        <v>0</v>
      </c>
      <c r="Q142">
        <v>0</v>
      </c>
      <c r="R142">
        <v>57</v>
      </c>
      <c r="S142">
        <v>0</v>
      </c>
      <c r="T142">
        <v>0</v>
      </c>
      <c r="U142">
        <v>0</v>
      </c>
      <c r="V142">
        <v>0</v>
      </c>
      <c r="W142">
        <v>57</v>
      </c>
      <c r="X142">
        <v>228</v>
      </c>
      <c r="Y142">
        <v>12.67</v>
      </c>
      <c r="Z142">
        <v>2560</v>
      </c>
      <c r="AA142">
        <v>1</v>
      </c>
    </row>
    <row r="143" spans="1:27" ht="16.5" customHeight="1" x14ac:dyDescent="0.2">
      <c r="A143" t="s">
        <v>27</v>
      </c>
      <c r="B143" t="s">
        <v>48</v>
      </c>
      <c r="C143" s="1" t="s">
        <v>63</v>
      </c>
      <c r="D143" t="s">
        <v>64</v>
      </c>
      <c r="E143" t="s">
        <v>60</v>
      </c>
      <c r="F143" t="s">
        <v>65</v>
      </c>
      <c r="G143">
        <v>2102</v>
      </c>
      <c r="H143" s="2" t="str">
        <f t="shared" si="12"/>
        <v>4</v>
      </c>
      <c r="I143" s="2" t="str">
        <f t="shared" si="13"/>
        <v>4</v>
      </c>
      <c r="J143" s="2" t="str">
        <f t="shared" si="14"/>
        <v>0</v>
      </c>
      <c r="K143" s="2" t="str">
        <f t="shared" si="15"/>
        <v>8</v>
      </c>
      <c r="L143" t="s">
        <v>55</v>
      </c>
      <c r="M143" t="s">
        <v>272</v>
      </c>
      <c r="N143">
        <v>0</v>
      </c>
      <c r="O143">
        <v>0</v>
      </c>
      <c r="P143">
        <v>0</v>
      </c>
      <c r="Q143">
        <v>0</v>
      </c>
      <c r="R143">
        <v>6</v>
      </c>
      <c r="S143">
        <v>29</v>
      </c>
      <c r="T143">
        <v>0</v>
      </c>
      <c r="U143">
        <v>0</v>
      </c>
      <c r="V143">
        <v>0</v>
      </c>
      <c r="W143">
        <v>35</v>
      </c>
      <c r="X143">
        <v>140</v>
      </c>
      <c r="Y143">
        <v>7.78</v>
      </c>
      <c r="Z143">
        <v>2560</v>
      </c>
      <c r="AA143">
        <v>1</v>
      </c>
    </row>
    <row r="144" spans="1:27" ht="16.5" customHeight="1" x14ac:dyDescent="0.2">
      <c r="A144" t="s">
        <v>27</v>
      </c>
      <c r="B144" t="s">
        <v>48</v>
      </c>
      <c r="C144" s="1" t="s">
        <v>63</v>
      </c>
      <c r="D144" t="s">
        <v>64</v>
      </c>
      <c r="E144" t="s">
        <v>60</v>
      </c>
      <c r="F144" t="s">
        <v>65</v>
      </c>
      <c r="G144">
        <v>2101</v>
      </c>
      <c r="H144" s="2" t="str">
        <f t="shared" si="12"/>
        <v>4</v>
      </c>
      <c r="I144" s="2" t="str">
        <f t="shared" si="13"/>
        <v>4</v>
      </c>
      <c r="J144" s="2" t="str">
        <f t="shared" si="14"/>
        <v>0</v>
      </c>
      <c r="K144" s="2" t="str">
        <f t="shared" si="15"/>
        <v>8</v>
      </c>
      <c r="L144" t="s">
        <v>55</v>
      </c>
      <c r="M144" t="s">
        <v>271</v>
      </c>
      <c r="N144">
        <v>0</v>
      </c>
      <c r="O144">
        <v>0</v>
      </c>
      <c r="P144">
        <v>10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10</v>
      </c>
      <c r="X144">
        <v>40</v>
      </c>
      <c r="Y144">
        <v>2.2200000000000002</v>
      </c>
      <c r="Z144">
        <v>2560</v>
      </c>
      <c r="AA144">
        <v>1</v>
      </c>
    </row>
    <row r="145" spans="1:27" ht="16.5" customHeight="1" x14ac:dyDescent="0.2">
      <c r="A145" t="s">
        <v>27</v>
      </c>
      <c r="B145" t="s">
        <v>48</v>
      </c>
      <c r="C145" s="1" t="s">
        <v>273</v>
      </c>
      <c r="D145" t="s">
        <v>274</v>
      </c>
      <c r="E145" t="s">
        <v>60</v>
      </c>
      <c r="F145" t="s">
        <v>65</v>
      </c>
      <c r="G145">
        <v>2102</v>
      </c>
      <c r="H145" s="2" t="str">
        <f t="shared" si="12"/>
        <v>3</v>
      </c>
      <c r="I145" s="2" t="str">
        <f t="shared" si="13"/>
        <v>3</v>
      </c>
      <c r="J145" s="2" t="str">
        <f t="shared" si="14"/>
        <v>0</v>
      </c>
      <c r="K145" s="2" t="str">
        <f t="shared" si="15"/>
        <v>6</v>
      </c>
      <c r="L145" t="s">
        <v>31</v>
      </c>
      <c r="M145" t="s">
        <v>271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46</v>
      </c>
      <c r="T145">
        <v>0</v>
      </c>
      <c r="U145">
        <v>0</v>
      </c>
      <c r="V145">
        <v>0</v>
      </c>
      <c r="W145">
        <v>46</v>
      </c>
      <c r="X145">
        <v>138</v>
      </c>
      <c r="Y145">
        <v>7.67</v>
      </c>
      <c r="Z145">
        <v>2560</v>
      </c>
      <c r="AA145">
        <v>1</v>
      </c>
    </row>
    <row r="146" spans="1:27" ht="16.5" customHeight="1" x14ac:dyDescent="0.2">
      <c r="A146" t="s">
        <v>27</v>
      </c>
      <c r="B146" t="s">
        <v>48</v>
      </c>
      <c r="C146" s="1" t="s">
        <v>273</v>
      </c>
      <c r="D146" t="s">
        <v>274</v>
      </c>
      <c r="E146" t="s">
        <v>60</v>
      </c>
      <c r="F146" t="s">
        <v>65</v>
      </c>
      <c r="G146">
        <v>2101</v>
      </c>
      <c r="H146" s="2" t="str">
        <f t="shared" si="12"/>
        <v>3</v>
      </c>
      <c r="I146" s="2" t="str">
        <f t="shared" si="13"/>
        <v>3</v>
      </c>
      <c r="J146" s="2" t="str">
        <f t="shared" si="14"/>
        <v>0</v>
      </c>
      <c r="K146" s="2" t="str">
        <f t="shared" si="15"/>
        <v>6</v>
      </c>
      <c r="L146" t="s">
        <v>31</v>
      </c>
      <c r="M146" t="s">
        <v>81</v>
      </c>
      <c r="N146">
        <v>0</v>
      </c>
      <c r="O146">
        <v>0</v>
      </c>
      <c r="P146">
        <v>18</v>
      </c>
      <c r="Q146">
        <v>0</v>
      </c>
      <c r="R146">
        <v>25</v>
      </c>
      <c r="S146">
        <v>0</v>
      </c>
      <c r="T146">
        <v>0</v>
      </c>
      <c r="U146">
        <v>0</v>
      </c>
      <c r="V146">
        <v>0</v>
      </c>
      <c r="W146">
        <v>43</v>
      </c>
      <c r="X146">
        <v>129</v>
      </c>
      <c r="Y146">
        <v>7.17</v>
      </c>
      <c r="Z146">
        <v>2560</v>
      </c>
      <c r="AA146">
        <v>1</v>
      </c>
    </row>
    <row r="147" spans="1:27" ht="16.5" customHeight="1" x14ac:dyDescent="0.2">
      <c r="A147" t="s">
        <v>27</v>
      </c>
      <c r="B147" t="s">
        <v>48</v>
      </c>
      <c r="C147" s="1" t="s">
        <v>273</v>
      </c>
      <c r="D147" t="s">
        <v>275</v>
      </c>
      <c r="E147" t="s">
        <v>60</v>
      </c>
      <c r="F147" t="s">
        <v>65</v>
      </c>
      <c r="G147">
        <v>2101</v>
      </c>
      <c r="H147" s="2" t="str">
        <f t="shared" si="12"/>
        <v>2</v>
      </c>
      <c r="I147" s="2" t="str">
        <f t="shared" si="13"/>
        <v>1</v>
      </c>
      <c r="J147" s="2" t="str">
        <f t="shared" si="14"/>
        <v>3</v>
      </c>
      <c r="K147" s="2" t="str">
        <f t="shared" si="15"/>
        <v>2</v>
      </c>
      <c r="L147" t="s">
        <v>220</v>
      </c>
      <c r="M147" t="s">
        <v>276</v>
      </c>
      <c r="N147">
        <v>0</v>
      </c>
      <c r="O147">
        <v>0</v>
      </c>
      <c r="P147">
        <v>5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5</v>
      </c>
      <c r="X147">
        <v>10</v>
      </c>
      <c r="Y147">
        <v>0.56000000000000005</v>
      </c>
      <c r="Z147">
        <v>2560</v>
      </c>
      <c r="AA147">
        <v>1</v>
      </c>
    </row>
    <row r="148" spans="1:27" ht="16.5" customHeight="1" x14ac:dyDescent="0.2">
      <c r="A148" t="s">
        <v>27</v>
      </c>
      <c r="B148" t="s">
        <v>48</v>
      </c>
      <c r="C148" s="1" t="s">
        <v>277</v>
      </c>
      <c r="D148" t="s">
        <v>278</v>
      </c>
      <c r="E148" t="s">
        <v>60</v>
      </c>
      <c r="F148" t="s">
        <v>65</v>
      </c>
      <c r="G148">
        <v>2101</v>
      </c>
      <c r="H148" s="2" t="str">
        <f t="shared" si="12"/>
        <v>3</v>
      </c>
      <c r="I148" s="2" t="str">
        <f t="shared" si="13"/>
        <v>3</v>
      </c>
      <c r="J148" s="2" t="str">
        <f t="shared" si="14"/>
        <v>0</v>
      </c>
      <c r="K148" s="2" t="str">
        <f t="shared" si="15"/>
        <v>6</v>
      </c>
      <c r="L148" t="s">
        <v>31</v>
      </c>
      <c r="M148" t="s">
        <v>81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22</v>
      </c>
      <c r="X148">
        <v>66</v>
      </c>
      <c r="Y148">
        <v>3.67</v>
      </c>
      <c r="Z148">
        <v>2560</v>
      </c>
      <c r="AA148">
        <v>1</v>
      </c>
    </row>
    <row r="149" spans="1:27" ht="16.5" customHeight="1" x14ac:dyDescent="0.2">
      <c r="A149" t="s">
        <v>27</v>
      </c>
      <c r="B149" t="s">
        <v>48</v>
      </c>
      <c r="C149" s="1" t="s">
        <v>67</v>
      </c>
      <c r="D149" t="s">
        <v>68</v>
      </c>
      <c r="E149" t="s">
        <v>60</v>
      </c>
      <c r="F149" t="s">
        <v>65</v>
      </c>
      <c r="G149">
        <v>2103</v>
      </c>
      <c r="H149" s="2" t="str">
        <f t="shared" si="12"/>
        <v>3</v>
      </c>
      <c r="I149" s="2" t="str">
        <f t="shared" si="13"/>
        <v>3</v>
      </c>
      <c r="J149" s="2" t="str">
        <f t="shared" si="14"/>
        <v>0</v>
      </c>
      <c r="K149" s="2" t="str">
        <f t="shared" si="15"/>
        <v>6</v>
      </c>
      <c r="L149" t="s">
        <v>31</v>
      </c>
      <c r="M149" t="s">
        <v>279</v>
      </c>
      <c r="N149">
        <v>0</v>
      </c>
      <c r="O149">
        <v>0</v>
      </c>
      <c r="P149">
        <v>70</v>
      </c>
      <c r="Q149">
        <v>0</v>
      </c>
      <c r="R149">
        <v>3</v>
      </c>
      <c r="S149">
        <v>0</v>
      </c>
      <c r="T149">
        <v>0</v>
      </c>
      <c r="U149">
        <v>0</v>
      </c>
      <c r="V149">
        <v>0</v>
      </c>
      <c r="W149">
        <v>73</v>
      </c>
      <c r="X149">
        <v>219</v>
      </c>
      <c r="Y149">
        <v>12.17</v>
      </c>
      <c r="Z149">
        <v>2560</v>
      </c>
      <c r="AA149">
        <v>1</v>
      </c>
    </row>
    <row r="150" spans="1:27" ht="16.5" customHeight="1" x14ac:dyDescent="0.2">
      <c r="A150" t="s">
        <v>27</v>
      </c>
      <c r="B150" t="s">
        <v>48</v>
      </c>
      <c r="C150" s="1" t="s">
        <v>67</v>
      </c>
      <c r="D150" t="s">
        <v>68</v>
      </c>
      <c r="E150" t="s">
        <v>60</v>
      </c>
      <c r="F150" t="s">
        <v>65</v>
      </c>
      <c r="G150">
        <v>2102</v>
      </c>
      <c r="H150" s="2" t="str">
        <f t="shared" si="12"/>
        <v>3</v>
      </c>
      <c r="I150" s="2" t="str">
        <f t="shared" si="13"/>
        <v>3</v>
      </c>
      <c r="J150" s="2" t="str">
        <f t="shared" si="14"/>
        <v>0</v>
      </c>
      <c r="K150" s="2" t="str">
        <f t="shared" si="15"/>
        <v>6</v>
      </c>
      <c r="L150" t="s">
        <v>31</v>
      </c>
      <c r="M150" t="s">
        <v>279</v>
      </c>
      <c r="N150">
        <v>0</v>
      </c>
      <c r="O150">
        <v>0</v>
      </c>
      <c r="P150">
        <v>66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67</v>
      </c>
      <c r="X150">
        <v>201</v>
      </c>
      <c r="Y150">
        <v>11.17</v>
      </c>
      <c r="Z150">
        <v>2560</v>
      </c>
      <c r="AA150">
        <v>1</v>
      </c>
    </row>
    <row r="151" spans="1:27" ht="16.5" customHeight="1" x14ac:dyDescent="0.2">
      <c r="A151" t="s">
        <v>27</v>
      </c>
      <c r="B151" t="s">
        <v>48</v>
      </c>
      <c r="C151" s="1" t="s">
        <v>67</v>
      </c>
      <c r="D151" t="s">
        <v>68</v>
      </c>
      <c r="E151" t="s">
        <v>60</v>
      </c>
      <c r="F151" t="s">
        <v>65</v>
      </c>
      <c r="G151">
        <v>2101</v>
      </c>
      <c r="H151" s="2" t="str">
        <f t="shared" si="12"/>
        <v>3</v>
      </c>
      <c r="I151" s="2" t="str">
        <f t="shared" si="13"/>
        <v>3</v>
      </c>
      <c r="J151" s="2" t="str">
        <f t="shared" si="14"/>
        <v>0</v>
      </c>
      <c r="K151" s="2" t="str">
        <f t="shared" si="15"/>
        <v>6</v>
      </c>
      <c r="L151" t="s">
        <v>31</v>
      </c>
      <c r="M151" t="s">
        <v>280</v>
      </c>
      <c r="N151">
        <v>0</v>
      </c>
      <c r="O151">
        <v>0</v>
      </c>
      <c r="P151">
        <v>43</v>
      </c>
      <c r="Q151">
        <v>0</v>
      </c>
      <c r="R151">
        <v>6</v>
      </c>
      <c r="S151">
        <v>0</v>
      </c>
      <c r="T151">
        <v>0</v>
      </c>
      <c r="U151">
        <v>0</v>
      </c>
      <c r="V151">
        <v>0</v>
      </c>
      <c r="W151">
        <v>49</v>
      </c>
      <c r="X151">
        <v>147</v>
      </c>
      <c r="Y151">
        <v>8.17</v>
      </c>
      <c r="Z151">
        <v>2560</v>
      </c>
      <c r="AA151">
        <v>1</v>
      </c>
    </row>
    <row r="152" spans="1:27" ht="16.5" customHeight="1" x14ac:dyDescent="0.2">
      <c r="A152" t="s">
        <v>27</v>
      </c>
      <c r="B152" t="s">
        <v>48</v>
      </c>
      <c r="C152" s="1" t="s">
        <v>70</v>
      </c>
      <c r="D152" t="s">
        <v>71</v>
      </c>
      <c r="E152" t="s">
        <v>60</v>
      </c>
      <c r="F152" t="s">
        <v>65</v>
      </c>
      <c r="G152">
        <v>2103</v>
      </c>
      <c r="H152" s="2" t="str">
        <f t="shared" si="12"/>
        <v>3</v>
      </c>
      <c r="I152" s="2" t="str">
        <f t="shared" si="13"/>
        <v>3</v>
      </c>
      <c r="J152" s="2" t="str">
        <f t="shared" si="14"/>
        <v>0</v>
      </c>
      <c r="K152" s="2" t="str">
        <f t="shared" si="15"/>
        <v>6</v>
      </c>
      <c r="L152" t="s">
        <v>31</v>
      </c>
      <c r="M152" t="s">
        <v>281</v>
      </c>
      <c r="N152">
        <v>0</v>
      </c>
      <c r="O152">
        <v>0</v>
      </c>
      <c r="P152">
        <v>30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30</v>
      </c>
      <c r="X152">
        <v>90</v>
      </c>
      <c r="Y152">
        <v>5</v>
      </c>
      <c r="Z152">
        <v>2560</v>
      </c>
      <c r="AA152">
        <v>1</v>
      </c>
    </row>
    <row r="153" spans="1:27" ht="16.5" customHeight="1" x14ac:dyDescent="0.2">
      <c r="A153" t="s">
        <v>27</v>
      </c>
      <c r="B153" t="s">
        <v>48</v>
      </c>
      <c r="C153" s="1" t="s">
        <v>70</v>
      </c>
      <c r="D153" t="s">
        <v>71</v>
      </c>
      <c r="E153" t="s">
        <v>60</v>
      </c>
      <c r="F153" t="s">
        <v>65</v>
      </c>
      <c r="G153">
        <v>2102</v>
      </c>
      <c r="H153" s="2" t="str">
        <f t="shared" si="12"/>
        <v>3</v>
      </c>
      <c r="I153" s="2" t="str">
        <f t="shared" si="13"/>
        <v>3</v>
      </c>
      <c r="J153" s="2" t="str">
        <f t="shared" si="14"/>
        <v>0</v>
      </c>
      <c r="K153" s="2" t="str">
        <f t="shared" si="15"/>
        <v>6</v>
      </c>
      <c r="L153" t="s">
        <v>31</v>
      </c>
      <c r="M153" t="s">
        <v>276</v>
      </c>
      <c r="N153">
        <v>0</v>
      </c>
      <c r="O153">
        <v>0</v>
      </c>
      <c r="P153">
        <v>48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48</v>
      </c>
      <c r="X153">
        <v>144</v>
      </c>
      <c r="Y153">
        <v>8</v>
      </c>
      <c r="Z153">
        <v>2560</v>
      </c>
      <c r="AA153">
        <v>1</v>
      </c>
    </row>
    <row r="154" spans="1:27" ht="16.5" customHeight="1" x14ac:dyDescent="0.2">
      <c r="A154" t="s">
        <v>27</v>
      </c>
      <c r="B154" t="s">
        <v>48</v>
      </c>
      <c r="C154" s="1" t="s">
        <v>70</v>
      </c>
      <c r="D154" t="s">
        <v>71</v>
      </c>
      <c r="E154" t="s">
        <v>60</v>
      </c>
      <c r="F154" t="s">
        <v>65</v>
      </c>
      <c r="G154">
        <v>2101</v>
      </c>
      <c r="H154" s="2" t="str">
        <f t="shared" si="12"/>
        <v>3</v>
      </c>
      <c r="I154" s="2" t="str">
        <f t="shared" si="13"/>
        <v>3</v>
      </c>
      <c r="J154" s="2" t="str">
        <f t="shared" si="14"/>
        <v>0</v>
      </c>
      <c r="K154" s="2" t="str">
        <f t="shared" si="15"/>
        <v>6</v>
      </c>
      <c r="L154" t="s">
        <v>31</v>
      </c>
      <c r="M154" t="s">
        <v>276</v>
      </c>
      <c r="N154">
        <v>0</v>
      </c>
      <c r="O154">
        <v>0</v>
      </c>
      <c r="P154">
        <v>50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50</v>
      </c>
      <c r="X154">
        <v>150</v>
      </c>
      <c r="Y154">
        <v>8.33</v>
      </c>
      <c r="Z154">
        <v>2560</v>
      </c>
      <c r="AA154">
        <v>1</v>
      </c>
    </row>
    <row r="155" spans="1:27" ht="16.5" customHeight="1" x14ac:dyDescent="0.2">
      <c r="A155" t="s">
        <v>27</v>
      </c>
      <c r="B155" t="s">
        <v>48</v>
      </c>
      <c r="C155" s="1" t="s">
        <v>73</v>
      </c>
      <c r="D155" t="s">
        <v>74</v>
      </c>
      <c r="E155" t="s">
        <v>60</v>
      </c>
      <c r="F155" t="s">
        <v>65</v>
      </c>
      <c r="G155">
        <v>2101</v>
      </c>
      <c r="H155" s="2" t="str">
        <f t="shared" si="12"/>
        <v>3</v>
      </c>
      <c r="I155" s="2" t="str">
        <f t="shared" si="13"/>
        <v>3</v>
      </c>
      <c r="J155" s="2" t="str">
        <f t="shared" si="14"/>
        <v>0</v>
      </c>
      <c r="K155" s="2" t="str">
        <f t="shared" si="15"/>
        <v>6</v>
      </c>
      <c r="L155" t="s">
        <v>31</v>
      </c>
      <c r="M155" t="s">
        <v>282</v>
      </c>
      <c r="N155">
        <v>0</v>
      </c>
      <c r="O155">
        <v>0</v>
      </c>
      <c r="P155">
        <v>29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29</v>
      </c>
      <c r="X155">
        <v>87</v>
      </c>
      <c r="Y155">
        <v>4.83</v>
      </c>
      <c r="Z155">
        <v>2560</v>
      </c>
      <c r="AA155">
        <v>1</v>
      </c>
    </row>
    <row r="156" spans="1:27" ht="16.5" customHeight="1" x14ac:dyDescent="0.2">
      <c r="A156" t="s">
        <v>27</v>
      </c>
      <c r="B156" t="s">
        <v>48</v>
      </c>
      <c r="C156" s="1" t="s">
        <v>283</v>
      </c>
      <c r="D156" t="s">
        <v>284</v>
      </c>
      <c r="E156" t="s">
        <v>60</v>
      </c>
      <c r="F156" t="s">
        <v>65</v>
      </c>
      <c r="G156">
        <v>2101</v>
      </c>
      <c r="H156" s="2" t="str">
        <f t="shared" si="12"/>
        <v>3</v>
      </c>
      <c r="I156" s="2" t="str">
        <f t="shared" si="13"/>
        <v>3</v>
      </c>
      <c r="J156" s="2" t="str">
        <f t="shared" si="14"/>
        <v>0</v>
      </c>
      <c r="K156" s="2" t="str">
        <f t="shared" si="15"/>
        <v>6</v>
      </c>
      <c r="L156" t="s">
        <v>31</v>
      </c>
      <c r="M156" t="s">
        <v>75</v>
      </c>
      <c r="N156">
        <v>0</v>
      </c>
      <c r="O156">
        <v>0</v>
      </c>
      <c r="P156">
        <v>7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7</v>
      </c>
      <c r="X156">
        <v>21</v>
      </c>
      <c r="Y156">
        <v>1.17</v>
      </c>
      <c r="Z156">
        <v>2560</v>
      </c>
      <c r="AA156">
        <v>1</v>
      </c>
    </row>
    <row r="157" spans="1:27" ht="16.5" customHeight="1" x14ac:dyDescent="0.2">
      <c r="A157" t="s">
        <v>27</v>
      </c>
      <c r="B157" t="s">
        <v>48</v>
      </c>
      <c r="C157" s="1" t="s">
        <v>76</v>
      </c>
      <c r="D157" t="s">
        <v>77</v>
      </c>
      <c r="E157" t="s">
        <v>60</v>
      </c>
      <c r="F157" t="s">
        <v>65</v>
      </c>
      <c r="G157">
        <v>2101</v>
      </c>
      <c r="H157" s="2" t="str">
        <f t="shared" si="12"/>
        <v>3</v>
      </c>
      <c r="I157" s="2" t="str">
        <f t="shared" si="13"/>
        <v>3</v>
      </c>
      <c r="J157" s="2" t="str">
        <f t="shared" si="14"/>
        <v>0</v>
      </c>
      <c r="K157" s="2" t="str">
        <f t="shared" si="15"/>
        <v>6</v>
      </c>
      <c r="L157" t="s">
        <v>31</v>
      </c>
      <c r="M157" t="s">
        <v>272</v>
      </c>
      <c r="N157">
        <v>0</v>
      </c>
      <c r="O157">
        <v>0</v>
      </c>
      <c r="P157">
        <v>32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32</v>
      </c>
      <c r="X157">
        <v>96</v>
      </c>
      <c r="Y157">
        <v>5.33</v>
      </c>
      <c r="Z157">
        <v>2560</v>
      </c>
      <c r="AA157">
        <v>1</v>
      </c>
    </row>
    <row r="158" spans="1:27" ht="16.5" customHeight="1" x14ac:dyDescent="0.2">
      <c r="A158" t="s">
        <v>27</v>
      </c>
      <c r="B158" t="s">
        <v>48</v>
      </c>
      <c r="C158" s="1" t="s">
        <v>285</v>
      </c>
      <c r="D158" t="s">
        <v>286</v>
      </c>
      <c r="E158" t="s">
        <v>60</v>
      </c>
      <c r="F158" t="s">
        <v>65</v>
      </c>
      <c r="G158">
        <v>2101</v>
      </c>
      <c r="H158" s="2" t="str">
        <f t="shared" si="12"/>
        <v>3</v>
      </c>
      <c r="I158" s="2" t="str">
        <f t="shared" si="13"/>
        <v>3</v>
      </c>
      <c r="J158" s="2" t="str">
        <f t="shared" si="14"/>
        <v>0</v>
      </c>
      <c r="K158" s="2" t="str">
        <f t="shared" si="15"/>
        <v>6</v>
      </c>
      <c r="L158" t="s">
        <v>31</v>
      </c>
      <c r="M158" t="s">
        <v>281</v>
      </c>
      <c r="N158">
        <v>0</v>
      </c>
      <c r="O158">
        <v>0</v>
      </c>
      <c r="P158">
        <v>43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43</v>
      </c>
      <c r="X158">
        <v>129</v>
      </c>
      <c r="Y158">
        <v>7.17</v>
      </c>
      <c r="Z158">
        <v>2560</v>
      </c>
      <c r="AA158">
        <v>1</v>
      </c>
    </row>
    <row r="159" spans="1:27" ht="16.5" customHeight="1" x14ac:dyDescent="0.2">
      <c r="A159" t="s">
        <v>27</v>
      </c>
      <c r="B159" t="s">
        <v>48</v>
      </c>
      <c r="C159" s="1" t="s">
        <v>287</v>
      </c>
      <c r="D159" t="s">
        <v>288</v>
      </c>
      <c r="E159" t="s">
        <v>60</v>
      </c>
      <c r="F159" t="s">
        <v>65</v>
      </c>
      <c r="G159">
        <v>2101</v>
      </c>
      <c r="H159" s="2" t="str">
        <f t="shared" si="12"/>
        <v>3</v>
      </c>
      <c r="I159" s="2" t="str">
        <f t="shared" si="13"/>
        <v>3</v>
      </c>
      <c r="J159" s="2" t="str">
        <f t="shared" si="14"/>
        <v>0</v>
      </c>
      <c r="K159" s="2" t="str">
        <f t="shared" si="15"/>
        <v>6</v>
      </c>
      <c r="L159" t="s">
        <v>31</v>
      </c>
      <c r="M159" t="s">
        <v>279</v>
      </c>
      <c r="N159">
        <v>0</v>
      </c>
      <c r="O159">
        <v>0</v>
      </c>
      <c r="P159">
        <v>38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38</v>
      </c>
      <c r="X159">
        <v>114</v>
      </c>
      <c r="Y159">
        <v>6.33</v>
      </c>
      <c r="Z159">
        <v>2560</v>
      </c>
      <c r="AA159">
        <v>1</v>
      </c>
    </row>
    <row r="160" spans="1:27" ht="16.5" customHeight="1" x14ac:dyDescent="0.2">
      <c r="A160" t="s">
        <v>27</v>
      </c>
      <c r="B160" t="s">
        <v>48</v>
      </c>
      <c r="C160" s="1" t="s">
        <v>86</v>
      </c>
      <c r="D160" t="s">
        <v>87</v>
      </c>
      <c r="E160" t="s">
        <v>60</v>
      </c>
      <c r="F160" t="s">
        <v>65</v>
      </c>
      <c r="G160">
        <v>2101</v>
      </c>
      <c r="H160" s="2" t="str">
        <f t="shared" si="12"/>
        <v>3</v>
      </c>
      <c r="I160" s="2" t="str">
        <f t="shared" si="13"/>
        <v>3</v>
      </c>
      <c r="J160" s="2" t="str">
        <f t="shared" si="14"/>
        <v>0</v>
      </c>
      <c r="K160" s="2" t="str">
        <f t="shared" si="15"/>
        <v>6</v>
      </c>
      <c r="L160" t="s">
        <v>31</v>
      </c>
      <c r="M160" t="s">
        <v>280</v>
      </c>
      <c r="N160">
        <v>0</v>
      </c>
      <c r="O160">
        <v>0</v>
      </c>
      <c r="P160">
        <v>42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42</v>
      </c>
      <c r="X160">
        <v>126</v>
      </c>
      <c r="Y160">
        <v>7</v>
      </c>
      <c r="Z160">
        <v>2560</v>
      </c>
      <c r="AA160">
        <v>1</v>
      </c>
    </row>
    <row r="161" spans="1:27" ht="16.5" customHeight="1" x14ac:dyDescent="0.2">
      <c r="A161" t="s">
        <v>27</v>
      </c>
      <c r="B161" t="s">
        <v>48</v>
      </c>
      <c r="C161" s="1" t="s">
        <v>289</v>
      </c>
      <c r="D161" t="s">
        <v>290</v>
      </c>
      <c r="E161" t="s">
        <v>60</v>
      </c>
      <c r="F161" t="s">
        <v>65</v>
      </c>
      <c r="G161">
        <v>2101</v>
      </c>
      <c r="H161" s="2" t="str">
        <f t="shared" si="12"/>
        <v>3</v>
      </c>
      <c r="I161" s="2" t="str">
        <f t="shared" si="13"/>
        <v>3</v>
      </c>
      <c r="J161" s="2" t="str">
        <f t="shared" si="14"/>
        <v>0</v>
      </c>
      <c r="K161" s="2" t="str">
        <f t="shared" si="15"/>
        <v>6</v>
      </c>
      <c r="L161" t="s">
        <v>31</v>
      </c>
      <c r="M161" t="s">
        <v>281</v>
      </c>
      <c r="N161">
        <v>0</v>
      </c>
      <c r="O161">
        <v>0</v>
      </c>
      <c r="P161">
        <v>32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32</v>
      </c>
      <c r="X161">
        <v>96</v>
      </c>
      <c r="Y161">
        <v>5.33</v>
      </c>
      <c r="Z161">
        <v>2560</v>
      </c>
      <c r="AA161">
        <v>1</v>
      </c>
    </row>
    <row r="162" spans="1:27" ht="16.5" customHeight="1" x14ac:dyDescent="0.2">
      <c r="A162" t="s">
        <v>27</v>
      </c>
      <c r="B162" t="s">
        <v>48</v>
      </c>
      <c r="C162" s="1" t="s">
        <v>291</v>
      </c>
      <c r="D162" t="s">
        <v>292</v>
      </c>
      <c r="E162" t="s">
        <v>60</v>
      </c>
      <c r="F162" t="s">
        <v>65</v>
      </c>
      <c r="G162">
        <v>2101</v>
      </c>
      <c r="H162" s="2" t="str">
        <f t="shared" si="12"/>
        <v>2</v>
      </c>
      <c r="I162" s="2" t="str">
        <f t="shared" si="13"/>
        <v>1</v>
      </c>
      <c r="J162" s="2" t="str">
        <f t="shared" si="14"/>
        <v>2</v>
      </c>
      <c r="K162" s="2" t="str">
        <f t="shared" si="15"/>
        <v>3</v>
      </c>
      <c r="L162" t="s">
        <v>47</v>
      </c>
      <c r="M162" t="s">
        <v>272</v>
      </c>
      <c r="N162">
        <v>0</v>
      </c>
      <c r="O162">
        <v>0</v>
      </c>
      <c r="P162">
        <v>39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39</v>
      </c>
      <c r="X162">
        <v>78</v>
      </c>
      <c r="Y162">
        <v>4.33</v>
      </c>
      <c r="Z162">
        <v>2560</v>
      </c>
      <c r="AA162">
        <v>1</v>
      </c>
    </row>
    <row r="163" spans="1:27" ht="16.5" customHeight="1" x14ac:dyDescent="0.2">
      <c r="A163" t="s">
        <v>27</v>
      </c>
      <c r="B163" t="s">
        <v>48</v>
      </c>
      <c r="C163" s="1" t="s">
        <v>293</v>
      </c>
      <c r="D163" t="s">
        <v>294</v>
      </c>
      <c r="E163" t="s">
        <v>60</v>
      </c>
      <c r="F163" t="s">
        <v>65</v>
      </c>
      <c r="G163">
        <v>2101</v>
      </c>
      <c r="H163" s="2" t="str">
        <f t="shared" si="12"/>
        <v>3</v>
      </c>
      <c r="I163" s="2" t="str">
        <f t="shared" si="13"/>
        <v>3</v>
      </c>
      <c r="J163" s="2" t="str">
        <f t="shared" si="14"/>
        <v>0</v>
      </c>
      <c r="K163" s="2" t="str">
        <f t="shared" si="15"/>
        <v>6</v>
      </c>
      <c r="L163" t="s">
        <v>31</v>
      </c>
      <c r="M163" t="s">
        <v>295</v>
      </c>
      <c r="N163">
        <v>0</v>
      </c>
      <c r="O163">
        <v>0</v>
      </c>
      <c r="P163">
        <v>18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18</v>
      </c>
      <c r="X163">
        <v>54</v>
      </c>
      <c r="Y163">
        <v>3</v>
      </c>
      <c r="Z163">
        <v>2560</v>
      </c>
      <c r="AA163">
        <v>1</v>
      </c>
    </row>
    <row r="164" spans="1:27" ht="16.5" customHeight="1" x14ac:dyDescent="0.2">
      <c r="A164" t="s">
        <v>27</v>
      </c>
      <c r="B164" t="s">
        <v>48</v>
      </c>
      <c r="C164" s="1" t="s">
        <v>296</v>
      </c>
      <c r="D164" t="s">
        <v>297</v>
      </c>
      <c r="E164" t="s">
        <v>60</v>
      </c>
      <c r="F164" t="s">
        <v>65</v>
      </c>
      <c r="G164">
        <v>2101</v>
      </c>
      <c r="H164" s="2" t="str">
        <f t="shared" si="12"/>
        <v>3</v>
      </c>
      <c r="I164" s="2" t="str">
        <f t="shared" si="13"/>
        <v>3</v>
      </c>
      <c r="J164" s="2" t="str">
        <f t="shared" si="14"/>
        <v>0</v>
      </c>
      <c r="K164" s="2" t="str">
        <f t="shared" si="15"/>
        <v>6</v>
      </c>
      <c r="L164" t="s">
        <v>31</v>
      </c>
      <c r="M164" t="s">
        <v>298</v>
      </c>
      <c r="N164">
        <v>0</v>
      </c>
      <c r="O164">
        <v>0</v>
      </c>
      <c r="P164">
        <v>18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18</v>
      </c>
      <c r="X164">
        <v>54</v>
      </c>
      <c r="Y164">
        <v>3</v>
      </c>
      <c r="Z164">
        <v>2560</v>
      </c>
      <c r="AA164">
        <v>1</v>
      </c>
    </row>
    <row r="165" spans="1:27" ht="16.5" customHeight="1" x14ac:dyDescent="0.2">
      <c r="A165" t="s">
        <v>27</v>
      </c>
      <c r="B165" t="s">
        <v>48</v>
      </c>
      <c r="C165" s="1" t="s">
        <v>299</v>
      </c>
      <c r="D165" t="s">
        <v>300</v>
      </c>
      <c r="E165" t="s">
        <v>60</v>
      </c>
      <c r="F165" t="s">
        <v>65</v>
      </c>
      <c r="G165">
        <v>2101</v>
      </c>
      <c r="H165" s="2" t="str">
        <f t="shared" si="12"/>
        <v>3</v>
      </c>
      <c r="I165" s="2" t="str">
        <f t="shared" si="13"/>
        <v>3</v>
      </c>
      <c r="J165" s="2" t="str">
        <f t="shared" si="14"/>
        <v>0</v>
      </c>
      <c r="K165" s="2" t="str">
        <f t="shared" si="15"/>
        <v>6</v>
      </c>
      <c r="L165" t="s">
        <v>31</v>
      </c>
      <c r="M165" t="s">
        <v>276</v>
      </c>
      <c r="N165">
        <v>0</v>
      </c>
      <c r="O165">
        <v>0</v>
      </c>
      <c r="P165">
        <v>26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26</v>
      </c>
      <c r="X165">
        <v>78</v>
      </c>
      <c r="Y165">
        <v>4.33</v>
      </c>
      <c r="Z165">
        <v>2560</v>
      </c>
      <c r="AA165">
        <v>1</v>
      </c>
    </row>
    <row r="166" spans="1:27" ht="16.5" customHeight="1" x14ac:dyDescent="0.2">
      <c r="A166" t="s">
        <v>27</v>
      </c>
      <c r="B166" t="s">
        <v>48</v>
      </c>
      <c r="C166" s="1" t="s">
        <v>301</v>
      </c>
      <c r="D166" t="s">
        <v>302</v>
      </c>
      <c r="E166" t="s">
        <v>60</v>
      </c>
      <c r="F166" t="s">
        <v>65</v>
      </c>
      <c r="G166">
        <v>2101</v>
      </c>
      <c r="H166" s="2" t="str">
        <f t="shared" si="12"/>
        <v>3</v>
      </c>
      <c r="I166" s="2" t="str">
        <f t="shared" si="13"/>
        <v>3</v>
      </c>
      <c r="J166" s="2" t="str">
        <f t="shared" si="14"/>
        <v>0</v>
      </c>
      <c r="K166" s="2" t="str">
        <f t="shared" si="15"/>
        <v>6</v>
      </c>
      <c r="L166" t="s">
        <v>31</v>
      </c>
      <c r="M166" t="s">
        <v>81</v>
      </c>
      <c r="N166">
        <v>0</v>
      </c>
      <c r="O166">
        <v>0</v>
      </c>
      <c r="P166">
        <v>28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28</v>
      </c>
      <c r="X166">
        <v>84</v>
      </c>
      <c r="Y166">
        <v>4.67</v>
      </c>
      <c r="Z166">
        <v>2560</v>
      </c>
      <c r="AA166">
        <v>1</v>
      </c>
    </row>
    <row r="167" spans="1:27" ht="16.5" customHeight="1" x14ac:dyDescent="0.2">
      <c r="A167" t="s">
        <v>27</v>
      </c>
      <c r="B167" t="s">
        <v>48</v>
      </c>
      <c r="C167" s="1" t="s">
        <v>88</v>
      </c>
      <c r="D167" t="s">
        <v>89</v>
      </c>
      <c r="E167" t="s">
        <v>60</v>
      </c>
      <c r="F167" t="s">
        <v>65</v>
      </c>
      <c r="G167">
        <v>2101</v>
      </c>
      <c r="H167" s="2" t="str">
        <f t="shared" si="12"/>
        <v>1</v>
      </c>
      <c r="I167" s="2" t="str">
        <f t="shared" si="13"/>
        <v>0</v>
      </c>
      <c r="J167" s="2" t="str">
        <f t="shared" si="14"/>
        <v>2</v>
      </c>
      <c r="K167" s="2" t="str">
        <f t="shared" si="15"/>
        <v>1</v>
      </c>
      <c r="L167" t="s">
        <v>90</v>
      </c>
      <c r="M167" t="s">
        <v>271</v>
      </c>
      <c r="N167">
        <v>0</v>
      </c>
      <c r="O167">
        <v>0</v>
      </c>
      <c r="P167">
        <v>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</v>
      </c>
      <c r="X167">
        <v>2</v>
      </c>
      <c r="Y167">
        <v>0.11</v>
      </c>
      <c r="Z167">
        <v>2560</v>
      </c>
      <c r="AA167">
        <v>1</v>
      </c>
    </row>
    <row r="168" spans="1:27" ht="16.5" customHeight="1" x14ac:dyDescent="0.2">
      <c r="A168" t="s">
        <v>27</v>
      </c>
      <c r="B168" t="s">
        <v>48</v>
      </c>
      <c r="C168" s="1" t="s">
        <v>88</v>
      </c>
      <c r="D168" t="s">
        <v>89</v>
      </c>
      <c r="E168" t="s">
        <v>60</v>
      </c>
      <c r="F168" t="s">
        <v>65</v>
      </c>
      <c r="G168">
        <v>2108</v>
      </c>
      <c r="H168" s="2" t="str">
        <f t="shared" si="12"/>
        <v>1</v>
      </c>
      <c r="I168" s="2" t="str">
        <f t="shared" si="13"/>
        <v>0</v>
      </c>
      <c r="J168" s="2" t="str">
        <f t="shared" si="14"/>
        <v>2</v>
      </c>
      <c r="K168" s="2" t="str">
        <f t="shared" si="15"/>
        <v>1</v>
      </c>
      <c r="L168" t="s">
        <v>90</v>
      </c>
      <c r="M168" t="s">
        <v>282</v>
      </c>
      <c r="N168">
        <v>0</v>
      </c>
      <c r="O168">
        <v>0</v>
      </c>
      <c r="P168">
        <v>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2</v>
      </c>
      <c r="Y168">
        <v>0.11</v>
      </c>
      <c r="Z168">
        <v>2560</v>
      </c>
      <c r="AA168">
        <v>1</v>
      </c>
    </row>
    <row r="169" spans="1:27" ht="16.5" customHeight="1" x14ac:dyDescent="0.2">
      <c r="A169" t="s">
        <v>27</v>
      </c>
      <c r="B169" t="s">
        <v>48</v>
      </c>
      <c r="C169" s="1" t="s">
        <v>88</v>
      </c>
      <c r="D169" t="s">
        <v>89</v>
      </c>
      <c r="E169" t="s">
        <v>60</v>
      </c>
      <c r="F169" t="s">
        <v>65</v>
      </c>
      <c r="G169">
        <v>2104</v>
      </c>
      <c r="H169" s="2" t="str">
        <f t="shared" si="12"/>
        <v>1</v>
      </c>
      <c r="I169" s="2" t="str">
        <f t="shared" si="13"/>
        <v>0</v>
      </c>
      <c r="J169" s="2" t="str">
        <f t="shared" si="14"/>
        <v>2</v>
      </c>
      <c r="K169" s="2" t="str">
        <f t="shared" si="15"/>
        <v>1</v>
      </c>
      <c r="L169" t="s">
        <v>90</v>
      </c>
      <c r="M169" t="s">
        <v>279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0.06</v>
      </c>
      <c r="Z169">
        <v>2560</v>
      </c>
      <c r="AA169">
        <v>1</v>
      </c>
    </row>
    <row r="170" spans="1:27" ht="16.5" customHeight="1" x14ac:dyDescent="0.2">
      <c r="A170" t="s">
        <v>27</v>
      </c>
      <c r="B170" t="s">
        <v>48</v>
      </c>
      <c r="C170" s="1" t="s">
        <v>88</v>
      </c>
      <c r="D170" t="s">
        <v>89</v>
      </c>
      <c r="E170" t="s">
        <v>60</v>
      </c>
      <c r="F170" t="s">
        <v>65</v>
      </c>
      <c r="G170">
        <v>2102</v>
      </c>
      <c r="H170" s="2" t="str">
        <f t="shared" si="12"/>
        <v>1</v>
      </c>
      <c r="I170" s="2" t="str">
        <f t="shared" si="13"/>
        <v>0</v>
      </c>
      <c r="J170" s="2" t="str">
        <f t="shared" si="14"/>
        <v>2</v>
      </c>
      <c r="K170" s="2" t="str">
        <f t="shared" si="15"/>
        <v>1</v>
      </c>
      <c r="L170" t="s">
        <v>90</v>
      </c>
      <c r="M170" t="s">
        <v>272</v>
      </c>
      <c r="N170">
        <v>0</v>
      </c>
      <c r="O170">
        <v>0</v>
      </c>
      <c r="P170">
        <v>2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</v>
      </c>
      <c r="X170">
        <v>2</v>
      </c>
      <c r="Y170">
        <v>0.11</v>
      </c>
      <c r="Z170">
        <v>2560</v>
      </c>
      <c r="AA170">
        <v>1</v>
      </c>
    </row>
    <row r="171" spans="1:27" ht="16.5" customHeight="1" x14ac:dyDescent="0.2">
      <c r="A171" t="s">
        <v>27</v>
      </c>
      <c r="B171" t="s">
        <v>48</v>
      </c>
      <c r="C171" s="1" t="s">
        <v>88</v>
      </c>
      <c r="D171" t="s">
        <v>89</v>
      </c>
      <c r="E171" t="s">
        <v>60</v>
      </c>
      <c r="F171" t="s">
        <v>65</v>
      </c>
      <c r="G171">
        <v>2103</v>
      </c>
      <c r="H171" s="2" t="str">
        <f t="shared" si="12"/>
        <v>1</v>
      </c>
      <c r="I171" s="2" t="str">
        <f t="shared" si="13"/>
        <v>0</v>
      </c>
      <c r="J171" s="2" t="str">
        <f t="shared" si="14"/>
        <v>2</v>
      </c>
      <c r="K171" s="2" t="str">
        <f t="shared" si="15"/>
        <v>1</v>
      </c>
      <c r="L171" t="s">
        <v>90</v>
      </c>
      <c r="M171" t="s">
        <v>281</v>
      </c>
      <c r="N171">
        <v>0</v>
      </c>
      <c r="O171">
        <v>0</v>
      </c>
      <c r="P171">
        <v>3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</v>
      </c>
      <c r="X171">
        <v>3</v>
      </c>
      <c r="Y171">
        <v>0.17</v>
      </c>
      <c r="Z171">
        <v>2560</v>
      </c>
      <c r="AA171">
        <v>1</v>
      </c>
    </row>
    <row r="172" spans="1:27" ht="16.5" customHeight="1" x14ac:dyDescent="0.2">
      <c r="A172" t="s">
        <v>27</v>
      </c>
      <c r="B172" t="s">
        <v>48</v>
      </c>
      <c r="C172" s="1" t="s">
        <v>88</v>
      </c>
      <c r="D172" t="s">
        <v>89</v>
      </c>
      <c r="E172" t="s">
        <v>60</v>
      </c>
      <c r="F172" t="s">
        <v>65</v>
      </c>
      <c r="G172">
        <v>2105</v>
      </c>
      <c r="H172" s="2" t="str">
        <f t="shared" si="12"/>
        <v>1</v>
      </c>
      <c r="I172" s="2" t="str">
        <f t="shared" si="13"/>
        <v>0</v>
      </c>
      <c r="J172" s="2" t="str">
        <f t="shared" si="14"/>
        <v>2</v>
      </c>
      <c r="K172" s="2" t="str">
        <f t="shared" si="15"/>
        <v>1</v>
      </c>
      <c r="L172" t="s">
        <v>90</v>
      </c>
      <c r="M172" t="s">
        <v>280</v>
      </c>
      <c r="N172">
        <v>0</v>
      </c>
      <c r="O172">
        <v>0</v>
      </c>
      <c r="P172">
        <v>3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3</v>
      </c>
      <c r="Y172">
        <v>0.17</v>
      </c>
      <c r="Z172">
        <v>2560</v>
      </c>
      <c r="AA172">
        <v>1</v>
      </c>
    </row>
    <row r="173" spans="1:27" ht="16.5" customHeight="1" x14ac:dyDescent="0.2">
      <c r="A173" t="s">
        <v>27</v>
      </c>
      <c r="B173" t="s">
        <v>48</v>
      </c>
      <c r="C173" s="1" t="s">
        <v>88</v>
      </c>
      <c r="D173" t="s">
        <v>89</v>
      </c>
      <c r="E173" t="s">
        <v>60</v>
      </c>
      <c r="F173" t="s">
        <v>65</v>
      </c>
      <c r="G173">
        <v>2107</v>
      </c>
      <c r="H173" s="2" t="str">
        <f t="shared" si="12"/>
        <v>1</v>
      </c>
      <c r="I173" s="2" t="str">
        <f t="shared" si="13"/>
        <v>0</v>
      </c>
      <c r="J173" s="2" t="str">
        <f t="shared" si="14"/>
        <v>2</v>
      </c>
      <c r="K173" s="2" t="str">
        <f t="shared" si="15"/>
        <v>1</v>
      </c>
      <c r="L173" t="s">
        <v>90</v>
      </c>
      <c r="M173" t="s">
        <v>81</v>
      </c>
      <c r="N173">
        <v>0</v>
      </c>
      <c r="O173">
        <v>0</v>
      </c>
      <c r="P173">
        <v>3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</v>
      </c>
      <c r="X173">
        <v>3</v>
      </c>
      <c r="Y173">
        <v>0.17</v>
      </c>
      <c r="Z173">
        <v>2560</v>
      </c>
      <c r="AA173">
        <v>1</v>
      </c>
    </row>
    <row r="174" spans="1:27" ht="16.5" customHeight="1" x14ac:dyDescent="0.2">
      <c r="A174" t="s">
        <v>27</v>
      </c>
      <c r="B174" t="s">
        <v>48</v>
      </c>
      <c r="C174" s="1" t="s">
        <v>88</v>
      </c>
      <c r="D174" t="s">
        <v>89</v>
      </c>
      <c r="E174" t="s">
        <v>60</v>
      </c>
      <c r="F174" t="s">
        <v>65</v>
      </c>
      <c r="G174">
        <v>2106</v>
      </c>
      <c r="H174" s="2" t="str">
        <f t="shared" si="12"/>
        <v>1</v>
      </c>
      <c r="I174" s="2" t="str">
        <f t="shared" si="13"/>
        <v>0</v>
      </c>
      <c r="J174" s="2" t="str">
        <f t="shared" si="14"/>
        <v>2</v>
      </c>
      <c r="K174" s="2" t="str">
        <f t="shared" si="15"/>
        <v>1</v>
      </c>
      <c r="L174" t="s">
        <v>90</v>
      </c>
      <c r="M174" t="s">
        <v>276</v>
      </c>
      <c r="N174">
        <v>0</v>
      </c>
      <c r="O174">
        <v>0</v>
      </c>
      <c r="P174">
        <v>3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</v>
      </c>
      <c r="X174">
        <v>3</v>
      </c>
      <c r="Y174">
        <v>0.17</v>
      </c>
      <c r="Z174">
        <v>2560</v>
      </c>
      <c r="AA174">
        <v>1</v>
      </c>
    </row>
    <row r="175" spans="1:27" ht="16.5" customHeight="1" x14ac:dyDescent="0.2">
      <c r="A175" t="s">
        <v>27</v>
      </c>
      <c r="B175" t="s">
        <v>48</v>
      </c>
      <c r="C175" s="1" t="s">
        <v>303</v>
      </c>
      <c r="D175" t="s">
        <v>304</v>
      </c>
      <c r="E175" t="s">
        <v>60</v>
      </c>
      <c r="F175" t="s">
        <v>98</v>
      </c>
      <c r="G175">
        <v>2102</v>
      </c>
      <c r="H175" s="2" t="str">
        <f t="shared" si="12"/>
        <v>3</v>
      </c>
      <c r="I175" s="2" t="str">
        <f t="shared" si="13"/>
        <v>3</v>
      </c>
      <c r="J175" s="2" t="str">
        <f t="shared" si="14"/>
        <v>0</v>
      </c>
      <c r="K175" s="2" t="str">
        <f t="shared" si="15"/>
        <v>6</v>
      </c>
      <c r="L175" t="s">
        <v>31</v>
      </c>
      <c r="M175" t="s">
        <v>305</v>
      </c>
      <c r="N175">
        <v>0</v>
      </c>
      <c r="O175">
        <v>0</v>
      </c>
      <c r="P175">
        <v>129</v>
      </c>
      <c r="Q175">
        <v>0</v>
      </c>
      <c r="R175">
        <v>31</v>
      </c>
      <c r="S175">
        <v>0</v>
      </c>
      <c r="T175">
        <v>0</v>
      </c>
      <c r="U175">
        <v>0</v>
      </c>
      <c r="V175">
        <v>0</v>
      </c>
      <c r="W175">
        <v>160</v>
      </c>
      <c r="X175">
        <v>480</v>
      </c>
      <c r="Y175">
        <v>26.67</v>
      </c>
      <c r="Z175">
        <v>2560</v>
      </c>
      <c r="AA175">
        <v>1</v>
      </c>
    </row>
    <row r="176" spans="1:27" ht="16.5" customHeight="1" x14ac:dyDescent="0.2">
      <c r="A176" t="s">
        <v>27</v>
      </c>
      <c r="B176" t="s">
        <v>48</v>
      </c>
      <c r="C176" s="1" t="s">
        <v>303</v>
      </c>
      <c r="D176" t="s">
        <v>304</v>
      </c>
      <c r="E176" t="s">
        <v>60</v>
      </c>
      <c r="F176" t="s">
        <v>98</v>
      </c>
      <c r="G176">
        <v>2101</v>
      </c>
      <c r="H176" s="2" t="str">
        <f t="shared" si="12"/>
        <v>3</v>
      </c>
      <c r="I176" s="2" t="str">
        <f t="shared" si="13"/>
        <v>3</v>
      </c>
      <c r="J176" s="2" t="str">
        <f t="shared" si="14"/>
        <v>0</v>
      </c>
      <c r="K176" s="2" t="str">
        <f t="shared" si="15"/>
        <v>6</v>
      </c>
      <c r="L176" t="s">
        <v>31</v>
      </c>
      <c r="M176" t="s">
        <v>305</v>
      </c>
      <c r="N176">
        <v>0</v>
      </c>
      <c r="O176">
        <v>0</v>
      </c>
      <c r="P176">
        <v>104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104</v>
      </c>
      <c r="X176">
        <v>312</v>
      </c>
      <c r="Y176">
        <v>17.329999999999998</v>
      </c>
      <c r="Z176">
        <v>2560</v>
      </c>
      <c r="AA176">
        <v>1</v>
      </c>
    </row>
    <row r="177" spans="1:27" ht="16.5" customHeight="1" x14ac:dyDescent="0.2">
      <c r="A177" t="s">
        <v>27</v>
      </c>
      <c r="B177" t="s">
        <v>48</v>
      </c>
      <c r="C177" s="1" t="s">
        <v>306</v>
      </c>
      <c r="D177" t="s">
        <v>307</v>
      </c>
      <c r="E177" t="s">
        <v>60</v>
      </c>
      <c r="F177" t="s">
        <v>98</v>
      </c>
      <c r="G177">
        <v>2101</v>
      </c>
      <c r="H177" s="2" t="str">
        <f t="shared" si="12"/>
        <v>3</v>
      </c>
      <c r="I177" s="2" t="str">
        <f t="shared" si="13"/>
        <v>3</v>
      </c>
      <c r="J177" s="2" t="str">
        <f t="shared" si="14"/>
        <v>0</v>
      </c>
      <c r="K177" s="2" t="str">
        <f t="shared" si="15"/>
        <v>6</v>
      </c>
      <c r="L177" t="s">
        <v>31</v>
      </c>
      <c r="M177" t="s">
        <v>308</v>
      </c>
      <c r="N177">
        <v>0</v>
      </c>
      <c r="O177">
        <v>0</v>
      </c>
      <c r="P177">
        <v>0</v>
      </c>
      <c r="Q177">
        <v>0</v>
      </c>
      <c r="R177">
        <v>41</v>
      </c>
      <c r="S177">
        <v>145</v>
      </c>
      <c r="T177">
        <v>0</v>
      </c>
      <c r="U177">
        <v>0</v>
      </c>
      <c r="V177">
        <v>0</v>
      </c>
      <c r="W177">
        <v>186</v>
      </c>
      <c r="X177">
        <v>558</v>
      </c>
      <c r="Y177">
        <v>31</v>
      </c>
      <c r="Z177">
        <v>2560</v>
      </c>
      <c r="AA177">
        <v>1</v>
      </c>
    </row>
    <row r="178" spans="1:27" ht="16.5" customHeight="1" x14ac:dyDescent="0.2">
      <c r="A178" t="s">
        <v>27</v>
      </c>
      <c r="B178" t="s">
        <v>48</v>
      </c>
      <c r="C178" s="1" t="s">
        <v>309</v>
      </c>
      <c r="D178" t="s">
        <v>310</v>
      </c>
      <c r="E178" t="s">
        <v>60</v>
      </c>
      <c r="F178" t="s">
        <v>98</v>
      </c>
      <c r="G178">
        <v>2101</v>
      </c>
      <c r="H178" s="2" t="str">
        <f t="shared" si="12"/>
        <v>3</v>
      </c>
      <c r="I178" s="2" t="str">
        <f t="shared" si="13"/>
        <v>3</v>
      </c>
      <c r="J178" s="2" t="str">
        <f t="shared" si="14"/>
        <v>0</v>
      </c>
      <c r="K178" s="2" t="str">
        <f t="shared" si="15"/>
        <v>6</v>
      </c>
      <c r="L178" t="s">
        <v>31</v>
      </c>
      <c r="M178" t="s">
        <v>311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18</v>
      </c>
      <c r="T178">
        <v>0</v>
      </c>
      <c r="U178">
        <v>0</v>
      </c>
      <c r="V178">
        <v>0</v>
      </c>
      <c r="W178">
        <v>18</v>
      </c>
      <c r="X178">
        <v>54</v>
      </c>
      <c r="Y178">
        <v>3</v>
      </c>
      <c r="Z178">
        <v>2560</v>
      </c>
      <c r="AA178">
        <v>1</v>
      </c>
    </row>
    <row r="179" spans="1:27" ht="16.5" customHeight="1" x14ac:dyDescent="0.2">
      <c r="A179" t="s">
        <v>27</v>
      </c>
      <c r="B179" t="s">
        <v>48</v>
      </c>
      <c r="C179" s="1" t="s">
        <v>312</v>
      </c>
      <c r="D179" t="s">
        <v>313</v>
      </c>
      <c r="E179" t="s">
        <v>60</v>
      </c>
      <c r="F179" t="s">
        <v>98</v>
      </c>
      <c r="G179">
        <v>2108</v>
      </c>
      <c r="H179" s="2" t="str">
        <f t="shared" si="12"/>
        <v>1</v>
      </c>
      <c r="I179" s="2" t="str">
        <f t="shared" si="13"/>
        <v>0</v>
      </c>
      <c r="J179" s="2" t="str">
        <f t="shared" si="14"/>
        <v>3</v>
      </c>
      <c r="K179" s="2" t="str">
        <f t="shared" si="15"/>
        <v>0</v>
      </c>
      <c r="L179" t="s">
        <v>164</v>
      </c>
      <c r="M179" t="s">
        <v>314</v>
      </c>
      <c r="N179">
        <v>0</v>
      </c>
      <c r="O179">
        <v>0</v>
      </c>
      <c r="P179">
        <v>30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30</v>
      </c>
      <c r="X179">
        <v>30</v>
      </c>
      <c r="Y179">
        <v>1.67</v>
      </c>
      <c r="Z179">
        <v>2560</v>
      </c>
      <c r="AA179">
        <v>1</v>
      </c>
    </row>
    <row r="180" spans="1:27" ht="16.5" customHeight="1" x14ac:dyDescent="0.2">
      <c r="A180" t="s">
        <v>27</v>
      </c>
      <c r="B180" t="s">
        <v>48</v>
      </c>
      <c r="C180" s="1" t="s">
        <v>312</v>
      </c>
      <c r="D180" t="s">
        <v>313</v>
      </c>
      <c r="E180" t="s">
        <v>60</v>
      </c>
      <c r="F180" t="s">
        <v>98</v>
      </c>
      <c r="G180">
        <v>2104</v>
      </c>
      <c r="H180" s="2" t="str">
        <f t="shared" si="12"/>
        <v>1</v>
      </c>
      <c r="I180" s="2" t="str">
        <f t="shared" si="13"/>
        <v>0</v>
      </c>
      <c r="J180" s="2" t="str">
        <f t="shared" si="14"/>
        <v>3</v>
      </c>
      <c r="K180" s="2" t="str">
        <f t="shared" si="15"/>
        <v>0</v>
      </c>
      <c r="L180" t="s">
        <v>164</v>
      </c>
      <c r="M180" t="s">
        <v>315</v>
      </c>
      <c r="N180">
        <v>0</v>
      </c>
      <c r="O180">
        <v>0</v>
      </c>
      <c r="P180">
        <v>93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93</v>
      </c>
      <c r="X180">
        <v>93</v>
      </c>
      <c r="Y180">
        <v>5.17</v>
      </c>
      <c r="Z180">
        <v>2560</v>
      </c>
      <c r="AA180">
        <v>1</v>
      </c>
    </row>
    <row r="181" spans="1:27" ht="16.5" customHeight="1" x14ac:dyDescent="0.2">
      <c r="A181" t="s">
        <v>27</v>
      </c>
      <c r="B181" t="s">
        <v>48</v>
      </c>
      <c r="C181" s="1" t="s">
        <v>312</v>
      </c>
      <c r="D181" t="s">
        <v>313</v>
      </c>
      <c r="E181" t="s">
        <v>60</v>
      </c>
      <c r="F181" t="s">
        <v>98</v>
      </c>
      <c r="G181">
        <v>2107</v>
      </c>
      <c r="H181" s="2" t="str">
        <f t="shared" si="12"/>
        <v>1</v>
      </c>
      <c r="I181" s="2" t="str">
        <f t="shared" si="13"/>
        <v>0</v>
      </c>
      <c r="J181" s="2" t="str">
        <f t="shared" si="14"/>
        <v>3</v>
      </c>
      <c r="K181" s="2" t="str">
        <f t="shared" si="15"/>
        <v>0</v>
      </c>
      <c r="L181" t="s">
        <v>164</v>
      </c>
      <c r="M181" t="s">
        <v>316</v>
      </c>
      <c r="N181">
        <v>0</v>
      </c>
      <c r="O181">
        <v>0</v>
      </c>
      <c r="P181">
        <v>0</v>
      </c>
      <c r="Q181">
        <v>0</v>
      </c>
      <c r="R181">
        <v>29</v>
      </c>
      <c r="S181">
        <v>0</v>
      </c>
      <c r="T181">
        <v>0</v>
      </c>
      <c r="U181">
        <v>0</v>
      </c>
      <c r="V181">
        <v>0</v>
      </c>
      <c r="W181">
        <v>29</v>
      </c>
      <c r="X181">
        <v>29</v>
      </c>
      <c r="Y181">
        <v>1.61</v>
      </c>
      <c r="Z181">
        <v>2560</v>
      </c>
      <c r="AA181">
        <v>1</v>
      </c>
    </row>
    <row r="182" spans="1:27" ht="16.5" customHeight="1" x14ac:dyDescent="0.2">
      <c r="A182" t="s">
        <v>27</v>
      </c>
      <c r="B182" t="s">
        <v>48</v>
      </c>
      <c r="C182" s="1" t="s">
        <v>312</v>
      </c>
      <c r="D182" t="s">
        <v>313</v>
      </c>
      <c r="E182" t="s">
        <v>60</v>
      </c>
      <c r="F182" t="s">
        <v>98</v>
      </c>
      <c r="G182">
        <v>2103</v>
      </c>
      <c r="H182" s="2" t="str">
        <f t="shared" si="12"/>
        <v>1</v>
      </c>
      <c r="I182" s="2" t="str">
        <f t="shared" si="13"/>
        <v>0</v>
      </c>
      <c r="J182" s="2" t="str">
        <f t="shared" si="14"/>
        <v>3</v>
      </c>
      <c r="K182" s="2" t="str">
        <f t="shared" si="15"/>
        <v>0</v>
      </c>
      <c r="L182" t="s">
        <v>164</v>
      </c>
      <c r="M182" t="s">
        <v>314</v>
      </c>
      <c r="N182">
        <v>0</v>
      </c>
      <c r="O182">
        <v>0</v>
      </c>
      <c r="P182">
        <v>9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9</v>
      </c>
      <c r="X182">
        <v>9</v>
      </c>
      <c r="Y182">
        <v>0.5</v>
      </c>
      <c r="Z182">
        <v>2560</v>
      </c>
      <c r="AA182">
        <v>1</v>
      </c>
    </row>
    <row r="183" spans="1:27" ht="16.5" customHeight="1" x14ac:dyDescent="0.2">
      <c r="A183" t="s">
        <v>27</v>
      </c>
      <c r="B183" t="s">
        <v>48</v>
      </c>
      <c r="C183" s="1" t="s">
        <v>312</v>
      </c>
      <c r="D183" t="s">
        <v>313</v>
      </c>
      <c r="E183" t="s">
        <v>60</v>
      </c>
      <c r="F183" t="s">
        <v>98</v>
      </c>
      <c r="G183">
        <v>2101</v>
      </c>
      <c r="H183" s="2" t="str">
        <f t="shared" si="12"/>
        <v>1</v>
      </c>
      <c r="I183" s="2" t="str">
        <f t="shared" si="13"/>
        <v>0</v>
      </c>
      <c r="J183" s="2" t="str">
        <f t="shared" si="14"/>
        <v>3</v>
      </c>
      <c r="K183" s="2" t="str">
        <f t="shared" si="15"/>
        <v>0</v>
      </c>
      <c r="L183" t="s">
        <v>164</v>
      </c>
      <c r="M183" t="s">
        <v>317</v>
      </c>
      <c r="N183">
        <v>0</v>
      </c>
      <c r="O183">
        <v>0</v>
      </c>
      <c r="P183">
        <v>47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47</v>
      </c>
      <c r="X183">
        <v>47</v>
      </c>
      <c r="Y183">
        <v>2.61</v>
      </c>
      <c r="Z183">
        <v>2560</v>
      </c>
      <c r="AA183">
        <v>1</v>
      </c>
    </row>
    <row r="184" spans="1:27" ht="16.5" customHeight="1" x14ac:dyDescent="0.2">
      <c r="A184" t="s">
        <v>27</v>
      </c>
      <c r="B184" t="s">
        <v>48</v>
      </c>
      <c r="C184" s="1" t="s">
        <v>312</v>
      </c>
      <c r="D184" t="s">
        <v>313</v>
      </c>
      <c r="E184" t="s">
        <v>60</v>
      </c>
      <c r="F184" t="s">
        <v>98</v>
      </c>
      <c r="G184">
        <v>2102</v>
      </c>
      <c r="H184" s="2" t="str">
        <f t="shared" si="12"/>
        <v>1</v>
      </c>
      <c r="I184" s="2" t="str">
        <f t="shared" si="13"/>
        <v>0</v>
      </c>
      <c r="J184" s="2" t="str">
        <f t="shared" si="14"/>
        <v>3</v>
      </c>
      <c r="K184" s="2" t="str">
        <f t="shared" si="15"/>
        <v>0</v>
      </c>
      <c r="L184" t="s">
        <v>164</v>
      </c>
      <c r="M184" t="s">
        <v>316</v>
      </c>
      <c r="N184">
        <v>0</v>
      </c>
      <c r="O184">
        <v>0</v>
      </c>
      <c r="P184">
        <v>51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51</v>
      </c>
      <c r="X184">
        <v>51</v>
      </c>
      <c r="Y184">
        <v>2.83</v>
      </c>
      <c r="Z184">
        <v>2560</v>
      </c>
      <c r="AA184">
        <v>1</v>
      </c>
    </row>
    <row r="185" spans="1:27" ht="16.5" customHeight="1" x14ac:dyDescent="0.2">
      <c r="A185" t="s">
        <v>27</v>
      </c>
      <c r="B185" t="s">
        <v>48</v>
      </c>
      <c r="C185" s="1" t="s">
        <v>318</v>
      </c>
      <c r="D185" t="s">
        <v>319</v>
      </c>
      <c r="E185" t="s">
        <v>60</v>
      </c>
      <c r="F185" t="s">
        <v>98</v>
      </c>
      <c r="G185">
        <v>2101</v>
      </c>
      <c r="H185" s="2" t="str">
        <f t="shared" si="12"/>
        <v>1</v>
      </c>
      <c r="I185" s="2" t="str">
        <f t="shared" si="13"/>
        <v>0</v>
      </c>
      <c r="J185" s="2" t="str">
        <f t="shared" si="14"/>
        <v>3</v>
      </c>
      <c r="K185" s="2" t="str">
        <f t="shared" si="15"/>
        <v>0</v>
      </c>
      <c r="L185" t="s">
        <v>164</v>
      </c>
      <c r="M185" t="s">
        <v>320</v>
      </c>
      <c r="N185">
        <v>0</v>
      </c>
      <c r="O185">
        <v>0</v>
      </c>
      <c r="P185">
        <v>0</v>
      </c>
      <c r="Q185">
        <v>0</v>
      </c>
      <c r="R185">
        <v>29</v>
      </c>
      <c r="S185">
        <v>66</v>
      </c>
      <c r="T185">
        <v>0</v>
      </c>
      <c r="U185">
        <v>0</v>
      </c>
      <c r="V185">
        <v>0</v>
      </c>
      <c r="W185">
        <v>95</v>
      </c>
      <c r="X185">
        <v>95</v>
      </c>
      <c r="Y185">
        <v>5.28</v>
      </c>
      <c r="Z185">
        <v>2560</v>
      </c>
      <c r="AA185">
        <v>1</v>
      </c>
    </row>
    <row r="186" spans="1:27" ht="16.5" customHeight="1" x14ac:dyDescent="0.2">
      <c r="A186" t="s">
        <v>27</v>
      </c>
      <c r="B186" t="s">
        <v>48</v>
      </c>
      <c r="C186" s="1" t="s">
        <v>318</v>
      </c>
      <c r="D186" t="s">
        <v>319</v>
      </c>
      <c r="E186" t="s">
        <v>60</v>
      </c>
      <c r="F186" t="s">
        <v>98</v>
      </c>
      <c r="G186">
        <v>2102</v>
      </c>
      <c r="H186" s="2" t="str">
        <f t="shared" ref="H186:H248" si="16">LEFT(L186,1)</f>
        <v>1</v>
      </c>
      <c r="I186" s="2" t="str">
        <f t="shared" ref="I186:I248" si="17">MID(L186,4,1)</f>
        <v>0</v>
      </c>
      <c r="J186" s="2" t="str">
        <f t="shared" ref="J186:J248" si="18">MID(L186,6,1)</f>
        <v>3</v>
      </c>
      <c r="K186" s="2" t="str">
        <f t="shared" ref="K186:K248" si="19">MID(L186,8,1)</f>
        <v>0</v>
      </c>
      <c r="L186" t="s">
        <v>164</v>
      </c>
      <c r="M186" t="s">
        <v>320</v>
      </c>
      <c r="N186">
        <v>0</v>
      </c>
      <c r="O186">
        <v>0</v>
      </c>
      <c r="P186">
        <v>0</v>
      </c>
      <c r="Q186">
        <v>0</v>
      </c>
      <c r="R186">
        <v>12</v>
      </c>
      <c r="S186">
        <v>79</v>
      </c>
      <c r="T186">
        <v>0</v>
      </c>
      <c r="U186">
        <v>0</v>
      </c>
      <c r="V186">
        <v>0</v>
      </c>
      <c r="W186">
        <v>91</v>
      </c>
      <c r="X186">
        <v>91</v>
      </c>
      <c r="Y186">
        <v>5.0599999999999996</v>
      </c>
      <c r="Z186">
        <v>2560</v>
      </c>
      <c r="AA186">
        <v>1</v>
      </c>
    </row>
    <row r="187" spans="1:27" ht="16.5" customHeight="1" x14ac:dyDescent="0.2">
      <c r="A187" t="s">
        <v>27</v>
      </c>
      <c r="B187" t="s">
        <v>48</v>
      </c>
      <c r="C187" s="1" t="s">
        <v>321</v>
      </c>
      <c r="D187" t="s">
        <v>322</v>
      </c>
      <c r="E187" t="s">
        <v>60</v>
      </c>
      <c r="F187" t="s">
        <v>98</v>
      </c>
      <c r="G187">
        <v>2101</v>
      </c>
      <c r="H187" s="2" t="str">
        <f t="shared" si="16"/>
        <v>1</v>
      </c>
      <c r="I187" s="2" t="str">
        <f t="shared" si="17"/>
        <v>0</v>
      </c>
      <c r="J187" s="2" t="str">
        <f t="shared" si="18"/>
        <v>3</v>
      </c>
      <c r="K187" s="2" t="str">
        <f t="shared" si="19"/>
        <v>0</v>
      </c>
      <c r="L187" t="s">
        <v>164</v>
      </c>
      <c r="M187" t="s">
        <v>323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</v>
      </c>
      <c r="T187">
        <v>0</v>
      </c>
      <c r="U187">
        <v>0</v>
      </c>
      <c r="V187">
        <v>0</v>
      </c>
      <c r="W187">
        <v>2</v>
      </c>
      <c r="X187">
        <v>2</v>
      </c>
      <c r="Y187">
        <v>0.11</v>
      </c>
      <c r="Z187">
        <v>2560</v>
      </c>
      <c r="AA187">
        <v>1</v>
      </c>
    </row>
    <row r="188" spans="1:27" ht="16.5" customHeight="1" x14ac:dyDescent="0.2">
      <c r="A188" t="s">
        <v>27</v>
      </c>
      <c r="B188" t="s">
        <v>48</v>
      </c>
      <c r="C188" s="1" t="s">
        <v>324</v>
      </c>
      <c r="D188" t="s">
        <v>325</v>
      </c>
      <c r="E188" t="s">
        <v>60</v>
      </c>
      <c r="F188" t="s">
        <v>98</v>
      </c>
      <c r="G188">
        <v>2101</v>
      </c>
      <c r="H188" s="2" t="str">
        <f t="shared" si="16"/>
        <v>3</v>
      </c>
      <c r="I188" s="2" t="str">
        <f t="shared" si="17"/>
        <v>3</v>
      </c>
      <c r="J188" s="2" t="str">
        <f t="shared" si="18"/>
        <v>0</v>
      </c>
      <c r="K188" s="2" t="str">
        <f t="shared" si="19"/>
        <v>6</v>
      </c>
      <c r="L188" t="s">
        <v>31</v>
      </c>
      <c r="M188" t="s">
        <v>326</v>
      </c>
      <c r="N188">
        <v>0</v>
      </c>
      <c r="O188">
        <v>0</v>
      </c>
      <c r="P188">
        <v>22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22</v>
      </c>
      <c r="X188">
        <v>66</v>
      </c>
      <c r="Y188">
        <v>3.67</v>
      </c>
      <c r="Z188">
        <v>2560</v>
      </c>
      <c r="AA188">
        <v>1</v>
      </c>
    </row>
    <row r="189" spans="1:27" ht="16.5" customHeight="1" x14ac:dyDescent="0.2">
      <c r="A189" t="s">
        <v>27</v>
      </c>
      <c r="B189" t="s">
        <v>48</v>
      </c>
      <c r="C189" s="1" t="s">
        <v>327</v>
      </c>
      <c r="D189" t="s">
        <v>328</v>
      </c>
      <c r="E189" t="s">
        <v>60</v>
      </c>
      <c r="F189" t="s">
        <v>98</v>
      </c>
      <c r="G189">
        <v>2102</v>
      </c>
      <c r="H189" s="2" t="str">
        <f t="shared" si="16"/>
        <v>3</v>
      </c>
      <c r="I189" s="2" t="str">
        <f t="shared" si="17"/>
        <v>3</v>
      </c>
      <c r="J189" s="2" t="str">
        <f t="shared" si="18"/>
        <v>0</v>
      </c>
      <c r="K189" s="2" t="str">
        <f t="shared" si="19"/>
        <v>6</v>
      </c>
      <c r="L189" t="s">
        <v>31</v>
      </c>
      <c r="M189" t="s">
        <v>311</v>
      </c>
      <c r="N189">
        <v>0</v>
      </c>
      <c r="O189">
        <v>0</v>
      </c>
      <c r="P189">
        <v>96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96</v>
      </c>
      <c r="X189">
        <v>288</v>
      </c>
      <c r="Y189">
        <v>16</v>
      </c>
      <c r="Z189">
        <v>2560</v>
      </c>
      <c r="AA189">
        <v>1</v>
      </c>
    </row>
    <row r="190" spans="1:27" ht="16.5" customHeight="1" x14ac:dyDescent="0.2">
      <c r="A190" t="s">
        <v>27</v>
      </c>
      <c r="B190" t="s">
        <v>48</v>
      </c>
      <c r="C190" s="1" t="s">
        <v>327</v>
      </c>
      <c r="D190" t="s">
        <v>328</v>
      </c>
      <c r="E190" t="s">
        <v>60</v>
      </c>
      <c r="F190" t="s">
        <v>98</v>
      </c>
      <c r="G190">
        <v>2101</v>
      </c>
      <c r="H190" s="2" t="str">
        <f t="shared" si="16"/>
        <v>3</v>
      </c>
      <c r="I190" s="2" t="str">
        <f t="shared" si="17"/>
        <v>3</v>
      </c>
      <c r="J190" s="2" t="str">
        <f t="shared" si="18"/>
        <v>0</v>
      </c>
      <c r="K190" s="2" t="str">
        <f t="shared" si="19"/>
        <v>6</v>
      </c>
      <c r="L190" t="s">
        <v>31</v>
      </c>
      <c r="M190" t="s">
        <v>311</v>
      </c>
      <c r="N190">
        <v>0</v>
      </c>
      <c r="O190">
        <v>0</v>
      </c>
      <c r="P190">
        <v>81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81</v>
      </c>
      <c r="X190">
        <v>243</v>
      </c>
      <c r="Y190">
        <v>13.5</v>
      </c>
      <c r="Z190">
        <v>2560</v>
      </c>
      <c r="AA190">
        <v>1</v>
      </c>
    </row>
    <row r="191" spans="1:27" ht="16.5" customHeight="1" x14ac:dyDescent="0.2">
      <c r="A191" t="s">
        <v>27</v>
      </c>
      <c r="B191" t="s">
        <v>48</v>
      </c>
      <c r="C191" s="1" t="s">
        <v>329</v>
      </c>
      <c r="D191" t="s">
        <v>330</v>
      </c>
      <c r="E191" t="s">
        <v>60</v>
      </c>
      <c r="F191" t="s">
        <v>98</v>
      </c>
      <c r="G191">
        <v>2102</v>
      </c>
      <c r="H191" s="2" t="str">
        <f t="shared" si="16"/>
        <v>3</v>
      </c>
      <c r="I191" s="2" t="str">
        <f t="shared" si="17"/>
        <v>3</v>
      </c>
      <c r="J191" s="2" t="str">
        <f t="shared" si="18"/>
        <v>0</v>
      </c>
      <c r="K191" s="2" t="str">
        <f t="shared" si="19"/>
        <v>6</v>
      </c>
      <c r="L191" t="s">
        <v>31</v>
      </c>
      <c r="M191" t="s">
        <v>331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16</v>
      </c>
      <c r="T191">
        <v>0</v>
      </c>
      <c r="U191">
        <v>0</v>
      </c>
      <c r="V191">
        <v>0</v>
      </c>
      <c r="W191">
        <v>16</v>
      </c>
      <c r="X191">
        <v>48</v>
      </c>
      <c r="Y191">
        <v>2.67</v>
      </c>
      <c r="Z191">
        <v>2560</v>
      </c>
      <c r="AA191">
        <v>1</v>
      </c>
    </row>
    <row r="192" spans="1:27" ht="16.5" customHeight="1" x14ac:dyDescent="0.2">
      <c r="A192" t="s">
        <v>27</v>
      </c>
      <c r="B192" t="s">
        <v>48</v>
      </c>
      <c r="C192" s="1" t="s">
        <v>329</v>
      </c>
      <c r="D192" t="s">
        <v>330</v>
      </c>
      <c r="E192" t="s">
        <v>60</v>
      </c>
      <c r="F192" t="s">
        <v>98</v>
      </c>
      <c r="G192">
        <v>2101</v>
      </c>
      <c r="H192" s="2" t="str">
        <f t="shared" si="16"/>
        <v>3</v>
      </c>
      <c r="I192" s="2" t="str">
        <f t="shared" si="17"/>
        <v>3</v>
      </c>
      <c r="J192" s="2" t="str">
        <f t="shared" si="18"/>
        <v>0</v>
      </c>
      <c r="K192" s="2" t="str">
        <f t="shared" si="19"/>
        <v>6</v>
      </c>
      <c r="L192" t="s">
        <v>31</v>
      </c>
      <c r="M192" t="s">
        <v>331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70</v>
      </c>
      <c r="T192">
        <v>0</v>
      </c>
      <c r="U192">
        <v>0</v>
      </c>
      <c r="V192">
        <v>0</v>
      </c>
      <c r="W192">
        <v>70</v>
      </c>
      <c r="X192">
        <v>210</v>
      </c>
      <c r="Y192">
        <v>11.67</v>
      </c>
      <c r="Z192">
        <v>2560</v>
      </c>
      <c r="AA192">
        <v>1</v>
      </c>
    </row>
    <row r="193" spans="1:27" ht="16.5" customHeight="1" x14ac:dyDescent="0.2">
      <c r="A193" t="s">
        <v>27</v>
      </c>
      <c r="B193" t="s">
        <v>48</v>
      </c>
      <c r="C193" s="1" t="s">
        <v>332</v>
      </c>
      <c r="D193" t="s">
        <v>333</v>
      </c>
      <c r="E193" t="s">
        <v>60</v>
      </c>
      <c r="F193" t="s">
        <v>98</v>
      </c>
      <c r="G193">
        <v>2101</v>
      </c>
      <c r="H193" s="2" t="str">
        <f t="shared" si="16"/>
        <v>1</v>
      </c>
      <c r="I193" s="2" t="str">
        <f t="shared" si="17"/>
        <v>0</v>
      </c>
      <c r="J193" s="2" t="str">
        <f t="shared" si="18"/>
        <v>3</v>
      </c>
      <c r="K193" s="2" t="str">
        <f t="shared" si="19"/>
        <v>0</v>
      </c>
      <c r="L193" t="s">
        <v>164</v>
      </c>
      <c r="M193" t="s">
        <v>326</v>
      </c>
      <c r="N193">
        <v>0</v>
      </c>
      <c r="O193">
        <v>0</v>
      </c>
      <c r="P193">
        <v>22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22</v>
      </c>
      <c r="X193">
        <v>22</v>
      </c>
      <c r="Y193">
        <v>1.22</v>
      </c>
      <c r="Z193">
        <v>2560</v>
      </c>
      <c r="AA193">
        <v>1</v>
      </c>
    </row>
    <row r="194" spans="1:27" ht="16.5" customHeight="1" x14ac:dyDescent="0.2">
      <c r="A194" t="s">
        <v>27</v>
      </c>
      <c r="B194" t="s">
        <v>48</v>
      </c>
      <c r="C194" s="1" t="s">
        <v>334</v>
      </c>
      <c r="D194" t="s">
        <v>335</v>
      </c>
      <c r="E194" t="s">
        <v>60</v>
      </c>
      <c r="F194" t="s">
        <v>98</v>
      </c>
      <c r="G194">
        <v>2102</v>
      </c>
      <c r="H194" s="2" t="str">
        <f t="shared" si="16"/>
        <v>1</v>
      </c>
      <c r="I194" s="2" t="str">
        <f t="shared" si="17"/>
        <v>0</v>
      </c>
      <c r="J194" s="2" t="str">
        <f t="shared" si="18"/>
        <v>3</v>
      </c>
      <c r="K194" s="2" t="str">
        <f t="shared" si="19"/>
        <v>0</v>
      </c>
      <c r="L194" t="s">
        <v>164</v>
      </c>
      <c r="M194" t="s">
        <v>311</v>
      </c>
      <c r="N194">
        <v>0</v>
      </c>
      <c r="O194">
        <v>0</v>
      </c>
      <c r="P194">
        <v>38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38</v>
      </c>
      <c r="X194">
        <v>38</v>
      </c>
      <c r="Y194">
        <v>2.11</v>
      </c>
      <c r="Z194">
        <v>2560</v>
      </c>
      <c r="AA194">
        <v>1</v>
      </c>
    </row>
    <row r="195" spans="1:27" ht="16.5" customHeight="1" x14ac:dyDescent="0.2">
      <c r="A195" t="s">
        <v>27</v>
      </c>
      <c r="B195" t="s">
        <v>48</v>
      </c>
      <c r="C195" s="1" t="s">
        <v>334</v>
      </c>
      <c r="D195" t="s">
        <v>335</v>
      </c>
      <c r="E195" t="s">
        <v>60</v>
      </c>
      <c r="F195" t="s">
        <v>98</v>
      </c>
      <c r="G195">
        <v>2101</v>
      </c>
      <c r="H195" s="2" t="str">
        <f t="shared" si="16"/>
        <v>1</v>
      </c>
      <c r="I195" s="2" t="str">
        <f t="shared" si="17"/>
        <v>0</v>
      </c>
      <c r="J195" s="2" t="str">
        <f t="shared" si="18"/>
        <v>3</v>
      </c>
      <c r="K195" s="2" t="str">
        <f t="shared" si="19"/>
        <v>0</v>
      </c>
      <c r="L195" t="s">
        <v>164</v>
      </c>
      <c r="M195" t="s">
        <v>311</v>
      </c>
      <c r="N195">
        <v>0</v>
      </c>
      <c r="O195">
        <v>0</v>
      </c>
      <c r="P195">
        <v>21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21</v>
      </c>
      <c r="X195">
        <v>21</v>
      </c>
      <c r="Y195">
        <v>1.17</v>
      </c>
      <c r="Z195">
        <v>2560</v>
      </c>
      <c r="AA195">
        <v>1</v>
      </c>
    </row>
    <row r="196" spans="1:27" ht="16.5" customHeight="1" x14ac:dyDescent="0.2">
      <c r="A196" t="s">
        <v>27</v>
      </c>
      <c r="B196" t="s">
        <v>48</v>
      </c>
      <c r="C196" s="1" t="s">
        <v>336</v>
      </c>
      <c r="D196" t="s">
        <v>335</v>
      </c>
      <c r="E196" t="s">
        <v>60</v>
      </c>
      <c r="F196" t="s">
        <v>98</v>
      </c>
      <c r="G196">
        <v>2102</v>
      </c>
      <c r="H196" s="2" t="str">
        <f t="shared" si="16"/>
        <v>1</v>
      </c>
      <c r="I196" s="2" t="str">
        <f t="shared" si="17"/>
        <v>0</v>
      </c>
      <c r="J196" s="2" t="str">
        <f t="shared" si="18"/>
        <v>3</v>
      </c>
      <c r="K196" s="2" t="str">
        <f t="shared" si="19"/>
        <v>0</v>
      </c>
      <c r="L196" t="s">
        <v>164</v>
      </c>
      <c r="M196" t="s">
        <v>311</v>
      </c>
      <c r="N196">
        <v>0</v>
      </c>
      <c r="O196">
        <v>0</v>
      </c>
      <c r="P196">
        <v>40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40</v>
      </c>
      <c r="X196">
        <v>40</v>
      </c>
      <c r="Y196">
        <v>2.2200000000000002</v>
      </c>
      <c r="Z196">
        <v>2560</v>
      </c>
      <c r="AA196">
        <v>1</v>
      </c>
    </row>
    <row r="197" spans="1:27" ht="16.5" customHeight="1" x14ac:dyDescent="0.2">
      <c r="A197" t="s">
        <v>27</v>
      </c>
      <c r="B197" t="s">
        <v>48</v>
      </c>
      <c r="C197" s="1" t="s">
        <v>336</v>
      </c>
      <c r="D197" t="s">
        <v>335</v>
      </c>
      <c r="E197" t="s">
        <v>60</v>
      </c>
      <c r="F197" t="s">
        <v>98</v>
      </c>
      <c r="G197">
        <v>2101</v>
      </c>
      <c r="H197" s="2" t="str">
        <f t="shared" si="16"/>
        <v>1</v>
      </c>
      <c r="I197" s="2" t="str">
        <f t="shared" si="17"/>
        <v>0</v>
      </c>
      <c r="J197" s="2" t="str">
        <f t="shared" si="18"/>
        <v>3</v>
      </c>
      <c r="K197" s="2" t="str">
        <f t="shared" si="19"/>
        <v>0</v>
      </c>
      <c r="L197" t="s">
        <v>164</v>
      </c>
      <c r="M197" t="s">
        <v>311</v>
      </c>
      <c r="N197">
        <v>0</v>
      </c>
      <c r="O197">
        <v>0</v>
      </c>
      <c r="P197">
        <v>23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23</v>
      </c>
      <c r="X197">
        <v>23</v>
      </c>
      <c r="Y197">
        <v>1.28</v>
      </c>
      <c r="Z197">
        <v>2560</v>
      </c>
      <c r="AA197">
        <v>1</v>
      </c>
    </row>
    <row r="198" spans="1:27" ht="16.5" customHeight="1" x14ac:dyDescent="0.2">
      <c r="A198" t="s">
        <v>27</v>
      </c>
      <c r="B198" t="s">
        <v>48</v>
      </c>
      <c r="C198" s="1" t="s">
        <v>337</v>
      </c>
      <c r="D198" t="s">
        <v>338</v>
      </c>
      <c r="E198" t="s">
        <v>60</v>
      </c>
      <c r="F198" t="s">
        <v>98</v>
      </c>
      <c r="G198">
        <v>2102</v>
      </c>
      <c r="H198" s="2" t="str">
        <f t="shared" si="16"/>
        <v>1</v>
      </c>
      <c r="I198" s="2" t="str">
        <f t="shared" si="17"/>
        <v>0</v>
      </c>
      <c r="J198" s="2" t="str">
        <f t="shared" si="18"/>
        <v>3</v>
      </c>
      <c r="K198" s="2" t="str">
        <f t="shared" si="19"/>
        <v>0</v>
      </c>
      <c r="L198" t="s">
        <v>164</v>
      </c>
      <c r="M198" t="s">
        <v>339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40</v>
      </c>
      <c r="T198">
        <v>0</v>
      </c>
      <c r="U198">
        <v>0</v>
      </c>
      <c r="V198">
        <v>0</v>
      </c>
      <c r="W198">
        <v>40</v>
      </c>
      <c r="X198">
        <v>40</v>
      </c>
      <c r="Y198">
        <v>2.2200000000000002</v>
      </c>
      <c r="Z198">
        <v>2560</v>
      </c>
      <c r="AA198">
        <v>1</v>
      </c>
    </row>
    <row r="199" spans="1:27" ht="16.5" customHeight="1" x14ac:dyDescent="0.2">
      <c r="A199" t="s">
        <v>27</v>
      </c>
      <c r="B199" t="s">
        <v>48</v>
      </c>
      <c r="C199" s="1" t="s">
        <v>337</v>
      </c>
      <c r="D199" t="s">
        <v>338</v>
      </c>
      <c r="E199" t="s">
        <v>60</v>
      </c>
      <c r="F199" t="s">
        <v>98</v>
      </c>
      <c r="G199">
        <v>2101</v>
      </c>
      <c r="H199" s="2" t="str">
        <f t="shared" si="16"/>
        <v>1</v>
      </c>
      <c r="I199" s="2" t="str">
        <f t="shared" si="17"/>
        <v>0</v>
      </c>
      <c r="J199" s="2" t="str">
        <f t="shared" si="18"/>
        <v>3</v>
      </c>
      <c r="K199" s="2" t="str">
        <f t="shared" si="19"/>
        <v>0</v>
      </c>
      <c r="L199" t="s">
        <v>164</v>
      </c>
      <c r="M199" t="s">
        <v>339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25</v>
      </c>
      <c r="T199">
        <v>0</v>
      </c>
      <c r="U199">
        <v>0</v>
      </c>
      <c r="V199">
        <v>0</v>
      </c>
      <c r="W199">
        <v>25</v>
      </c>
      <c r="X199">
        <v>25</v>
      </c>
      <c r="Y199">
        <v>1.39</v>
      </c>
      <c r="Z199">
        <v>2560</v>
      </c>
      <c r="AA199">
        <v>1</v>
      </c>
    </row>
    <row r="200" spans="1:27" ht="16.5" customHeight="1" x14ac:dyDescent="0.2">
      <c r="A200" t="s">
        <v>27</v>
      </c>
      <c r="B200" t="s">
        <v>48</v>
      </c>
      <c r="C200" s="1" t="s">
        <v>340</v>
      </c>
      <c r="D200" t="s">
        <v>341</v>
      </c>
      <c r="E200" t="s">
        <v>60</v>
      </c>
      <c r="F200" t="s">
        <v>98</v>
      </c>
      <c r="G200">
        <v>2101</v>
      </c>
      <c r="H200" s="2" t="str">
        <f t="shared" si="16"/>
        <v>2</v>
      </c>
      <c r="I200" s="2" t="str">
        <f t="shared" si="17"/>
        <v>2</v>
      </c>
      <c r="J200" s="2" t="str">
        <f t="shared" si="18"/>
        <v>0</v>
      </c>
      <c r="K200" s="2" t="str">
        <f t="shared" si="19"/>
        <v>4</v>
      </c>
      <c r="L200" t="s">
        <v>46</v>
      </c>
      <c r="M200" t="s">
        <v>311</v>
      </c>
      <c r="N200">
        <v>0</v>
      </c>
      <c r="O200">
        <v>0</v>
      </c>
      <c r="P200">
        <v>35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35</v>
      </c>
      <c r="X200">
        <v>70</v>
      </c>
      <c r="Y200">
        <v>3.89</v>
      </c>
      <c r="Z200">
        <v>2560</v>
      </c>
      <c r="AA200">
        <v>1</v>
      </c>
    </row>
    <row r="201" spans="1:27" ht="16.5" customHeight="1" x14ac:dyDescent="0.2">
      <c r="A201" t="s">
        <v>27</v>
      </c>
      <c r="B201" t="s">
        <v>48</v>
      </c>
      <c r="C201" s="1" t="s">
        <v>342</v>
      </c>
      <c r="D201" t="s">
        <v>343</v>
      </c>
      <c r="E201" t="s">
        <v>60</v>
      </c>
      <c r="F201" t="s">
        <v>98</v>
      </c>
      <c r="G201">
        <v>2101</v>
      </c>
      <c r="H201" s="2" t="str">
        <f t="shared" si="16"/>
        <v>3</v>
      </c>
      <c r="I201" s="2" t="str">
        <f t="shared" si="17"/>
        <v>3</v>
      </c>
      <c r="J201" s="2" t="str">
        <f t="shared" si="18"/>
        <v>0</v>
      </c>
      <c r="K201" s="2" t="str">
        <f t="shared" si="19"/>
        <v>6</v>
      </c>
      <c r="L201" t="s">
        <v>31</v>
      </c>
      <c r="M201" t="s">
        <v>311</v>
      </c>
      <c r="N201">
        <v>0</v>
      </c>
      <c r="O201">
        <v>0</v>
      </c>
      <c r="P201">
        <v>36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36</v>
      </c>
      <c r="X201">
        <v>108</v>
      </c>
      <c r="Y201">
        <v>6</v>
      </c>
      <c r="Z201">
        <v>2560</v>
      </c>
      <c r="AA201">
        <v>1</v>
      </c>
    </row>
    <row r="202" spans="1:27" ht="16.5" customHeight="1" x14ac:dyDescent="0.2">
      <c r="A202" t="s">
        <v>27</v>
      </c>
      <c r="B202" t="s">
        <v>48</v>
      </c>
      <c r="C202" s="1" t="s">
        <v>344</v>
      </c>
      <c r="D202" t="s">
        <v>345</v>
      </c>
      <c r="E202" t="s">
        <v>60</v>
      </c>
      <c r="F202" t="s">
        <v>98</v>
      </c>
      <c r="G202">
        <v>2101</v>
      </c>
      <c r="H202" s="2" t="str">
        <f t="shared" si="16"/>
        <v>2</v>
      </c>
      <c r="I202" s="2" t="str">
        <f t="shared" si="17"/>
        <v>2</v>
      </c>
      <c r="J202" s="2" t="str">
        <f t="shared" si="18"/>
        <v>0</v>
      </c>
      <c r="K202" s="2" t="str">
        <f t="shared" si="19"/>
        <v>4</v>
      </c>
      <c r="L202" t="s">
        <v>46</v>
      </c>
      <c r="M202" t="s">
        <v>346</v>
      </c>
      <c r="N202">
        <v>0</v>
      </c>
      <c r="O202">
        <v>0</v>
      </c>
      <c r="P202">
        <v>39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39</v>
      </c>
      <c r="X202">
        <v>78</v>
      </c>
      <c r="Y202">
        <v>4.33</v>
      </c>
      <c r="Z202">
        <v>2560</v>
      </c>
      <c r="AA202">
        <v>1</v>
      </c>
    </row>
    <row r="203" spans="1:27" ht="16.5" customHeight="1" x14ac:dyDescent="0.2">
      <c r="A203" t="s">
        <v>27</v>
      </c>
      <c r="B203" t="s">
        <v>48</v>
      </c>
      <c r="C203" s="1" t="s">
        <v>347</v>
      </c>
      <c r="D203" t="s">
        <v>348</v>
      </c>
      <c r="E203" t="s">
        <v>60</v>
      </c>
      <c r="F203" t="s">
        <v>98</v>
      </c>
      <c r="G203">
        <v>2101</v>
      </c>
      <c r="H203" s="2" t="str">
        <f t="shared" si="16"/>
        <v>2</v>
      </c>
      <c r="I203" s="2" t="str">
        <f t="shared" si="17"/>
        <v>2</v>
      </c>
      <c r="J203" s="2" t="str">
        <f t="shared" si="18"/>
        <v>0</v>
      </c>
      <c r="K203" s="2" t="str">
        <f t="shared" si="19"/>
        <v>4</v>
      </c>
      <c r="L203" t="s">
        <v>46</v>
      </c>
      <c r="M203" t="s">
        <v>349</v>
      </c>
      <c r="N203">
        <v>0</v>
      </c>
      <c r="O203">
        <v>0</v>
      </c>
      <c r="P203">
        <v>7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7</v>
      </c>
      <c r="X203">
        <v>14</v>
      </c>
      <c r="Y203">
        <v>0.78</v>
      </c>
      <c r="Z203">
        <v>2560</v>
      </c>
      <c r="AA203">
        <v>1</v>
      </c>
    </row>
    <row r="204" spans="1:27" ht="16.5" customHeight="1" x14ac:dyDescent="0.2">
      <c r="A204" t="s">
        <v>27</v>
      </c>
      <c r="B204" t="s">
        <v>48</v>
      </c>
      <c r="C204" s="1" t="s">
        <v>347</v>
      </c>
      <c r="D204" t="s">
        <v>172</v>
      </c>
      <c r="E204" t="s">
        <v>60</v>
      </c>
      <c r="F204" t="s">
        <v>98</v>
      </c>
      <c r="G204">
        <v>2101</v>
      </c>
      <c r="H204" s="2" t="str">
        <f t="shared" si="16"/>
        <v>2</v>
      </c>
      <c r="I204" s="2" t="str">
        <f t="shared" si="17"/>
        <v>2</v>
      </c>
      <c r="J204" s="2" t="str">
        <f t="shared" si="18"/>
        <v>0</v>
      </c>
      <c r="K204" s="2" t="str">
        <f t="shared" si="19"/>
        <v>4</v>
      </c>
      <c r="L204" t="s">
        <v>46</v>
      </c>
      <c r="M204" t="s">
        <v>346</v>
      </c>
      <c r="N204">
        <v>0</v>
      </c>
      <c r="O204">
        <v>0</v>
      </c>
      <c r="P204">
        <v>0</v>
      </c>
      <c r="Q204">
        <v>0</v>
      </c>
      <c r="R204">
        <v>14</v>
      </c>
      <c r="S204">
        <v>0</v>
      </c>
      <c r="T204">
        <v>0</v>
      </c>
      <c r="U204">
        <v>0</v>
      </c>
      <c r="V204">
        <v>0</v>
      </c>
      <c r="W204">
        <v>14</v>
      </c>
      <c r="X204">
        <v>28</v>
      </c>
      <c r="Y204">
        <v>1.56</v>
      </c>
      <c r="Z204">
        <v>2560</v>
      </c>
      <c r="AA204">
        <v>1</v>
      </c>
    </row>
    <row r="205" spans="1:27" ht="16.5" customHeight="1" x14ac:dyDescent="0.2">
      <c r="A205" t="s">
        <v>27</v>
      </c>
      <c r="B205" t="s">
        <v>48</v>
      </c>
      <c r="C205" s="1" t="s">
        <v>350</v>
      </c>
      <c r="D205" t="s">
        <v>351</v>
      </c>
      <c r="E205" t="s">
        <v>60</v>
      </c>
      <c r="F205" t="s">
        <v>98</v>
      </c>
      <c r="G205">
        <v>2101</v>
      </c>
      <c r="H205" s="2" t="str">
        <f t="shared" si="16"/>
        <v>2</v>
      </c>
      <c r="I205" s="2" t="str">
        <f t="shared" si="17"/>
        <v>2</v>
      </c>
      <c r="J205" s="2" t="str">
        <f t="shared" si="18"/>
        <v>0</v>
      </c>
      <c r="K205" s="2" t="str">
        <f t="shared" si="19"/>
        <v>4</v>
      </c>
      <c r="L205" t="s">
        <v>46</v>
      </c>
      <c r="M205" t="s">
        <v>346</v>
      </c>
      <c r="N205">
        <v>0</v>
      </c>
      <c r="O205">
        <v>0</v>
      </c>
      <c r="P205">
        <v>12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12</v>
      </c>
      <c r="X205">
        <v>24</v>
      </c>
      <c r="Y205">
        <v>1.33</v>
      </c>
      <c r="Z205">
        <v>2560</v>
      </c>
      <c r="AA205">
        <v>1</v>
      </c>
    </row>
    <row r="206" spans="1:27" ht="16.5" customHeight="1" x14ac:dyDescent="0.2">
      <c r="A206" t="s">
        <v>27</v>
      </c>
      <c r="B206" t="s">
        <v>48</v>
      </c>
      <c r="C206" s="1" t="s">
        <v>352</v>
      </c>
      <c r="D206" t="s">
        <v>353</v>
      </c>
      <c r="E206" t="s">
        <v>60</v>
      </c>
      <c r="F206" t="s">
        <v>98</v>
      </c>
      <c r="G206">
        <v>2101</v>
      </c>
      <c r="H206" s="2" t="str">
        <f t="shared" si="16"/>
        <v>2</v>
      </c>
      <c r="I206" s="2" t="str">
        <f t="shared" si="17"/>
        <v>2</v>
      </c>
      <c r="J206" s="2" t="str">
        <f t="shared" si="18"/>
        <v>0</v>
      </c>
      <c r="K206" s="2" t="str">
        <f t="shared" si="19"/>
        <v>4</v>
      </c>
      <c r="L206" t="s">
        <v>46</v>
      </c>
      <c r="M206" t="s">
        <v>349</v>
      </c>
      <c r="N206">
        <v>0</v>
      </c>
      <c r="O206">
        <v>0</v>
      </c>
      <c r="P206">
        <v>26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26</v>
      </c>
      <c r="X206">
        <v>52</v>
      </c>
      <c r="Y206">
        <v>2.89</v>
      </c>
      <c r="Z206">
        <v>2560</v>
      </c>
      <c r="AA206">
        <v>1</v>
      </c>
    </row>
    <row r="207" spans="1:27" ht="16.5" customHeight="1" x14ac:dyDescent="0.2">
      <c r="A207" t="s">
        <v>27</v>
      </c>
      <c r="B207" t="s">
        <v>48</v>
      </c>
      <c r="C207" s="1" t="s">
        <v>354</v>
      </c>
      <c r="D207" t="s">
        <v>174</v>
      </c>
      <c r="E207" t="s">
        <v>60</v>
      </c>
      <c r="F207" t="s">
        <v>98</v>
      </c>
      <c r="G207">
        <v>2101</v>
      </c>
      <c r="H207" s="2" t="str">
        <f t="shared" si="16"/>
        <v>3</v>
      </c>
      <c r="I207" s="2" t="str">
        <f t="shared" si="17"/>
        <v>3</v>
      </c>
      <c r="J207" s="2" t="str">
        <f t="shared" si="18"/>
        <v>0</v>
      </c>
      <c r="K207" s="2" t="str">
        <f t="shared" si="19"/>
        <v>6</v>
      </c>
      <c r="L207" t="s">
        <v>31</v>
      </c>
      <c r="M207" t="s">
        <v>331</v>
      </c>
      <c r="N207">
        <v>0</v>
      </c>
      <c r="O207">
        <v>0</v>
      </c>
      <c r="P207">
        <v>31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31</v>
      </c>
      <c r="X207">
        <v>93</v>
      </c>
      <c r="Y207">
        <v>5.17</v>
      </c>
      <c r="Z207">
        <v>2560</v>
      </c>
      <c r="AA207">
        <v>1</v>
      </c>
    </row>
    <row r="208" spans="1:27" ht="16.5" customHeight="1" x14ac:dyDescent="0.2">
      <c r="A208" t="s">
        <v>27</v>
      </c>
      <c r="B208" t="s">
        <v>48</v>
      </c>
      <c r="C208" s="1" t="s">
        <v>354</v>
      </c>
      <c r="D208" t="s">
        <v>174</v>
      </c>
      <c r="E208" t="s">
        <v>60</v>
      </c>
      <c r="F208" t="s">
        <v>98</v>
      </c>
      <c r="G208">
        <v>2101</v>
      </c>
      <c r="H208" s="2" t="str">
        <f t="shared" si="16"/>
        <v>4</v>
      </c>
      <c r="I208" s="2" t="str">
        <f t="shared" si="17"/>
        <v>4</v>
      </c>
      <c r="J208" s="2" t="str">
        <f t="shared" si="18"/>
        <v>0</v>
      </c>
      <c r="K208" s="2" t="str">
        <f t="shared" si="19"/>
        <v>8</v>
      </c>
      <c r="L208" t="s">
        <v>55</v>
      </c>
      <c r="M208" t="s">
        <v>355</v>
      </c>
      <c r="N208">
        <v>0</v>
      </c>
      <c r="O208">
        <v>0</v>
      </c>
      <c r="P208">
        <v>47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47</v>
      </c>
      <c r="X208">
        <v>188</v>
      </c>
      <c r="Y208">
        <v>10.44</v>
      </c>
      <c r="Z208">
        <v>2560</v>
      </c>
      <c r="AA208">
        <v>1</v>
      </c>
    </row>
    <row r="209" spans="1:27" ht="16.5" customHeight="1" x14ac:dyDescent="0.2">
      <c r="A209" t="s">
        <v>27</v>
      </c>
      <c r="B209" t="s">
        <v>48</v>
      </c>
      <c r="C209" s="1" t="s">
        <v>356</v>
      </c>
      <c r="D209" t="s">
        <v>174</v>
      </c>
      <c r="E209" t="s">
        <v>60</v>
      </c>
      <c r="F209" t="s">
        <v>98</v>
      </c>
      <c r="G209">
        <v>2101</v>
      </c>
      <c r="H209" s="2" t="str">
        <f t="shared" si="16"/>
        <v>3</v>
      </c>
      <c r="I209" s="2" t="str">
        <f t="shared" si="17"/>
        <v>3</v>
      </c>
      <c r="J209" s="2" t="str">
        <f t="shared" si="18"/>
        <v>0</v>
      </c>
      <c r="K209" s="2" t="str">
        <f t="shared" si="19"/>
        <v>6</v>
      </c>
      <c r="L209" t="s">
        <v>31</v>
      </c>
      <c r="M209" t="s">
        <v>331</v>
      </c>
      <c r="N209">
        <v>0</v>
      </c>
      <c r="O209">
        <v>0</v>
      </c>
      <c r="P209">
        <v>13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13</v>
      </c>
      <c r="X209">
        <v>39</v>
      </c>
      <c r="Y209">
        <v>2.17</v>
      </c>
      <c r="Z209">
        <v>2560</v>
      </c>
      <c r="AA209">
        <v>1</v>
      </c>
    </row>
    <row r="210" spans="1:27" ht="16.5" customHeight="1" x14ac:dyDescent="0.2">
      <c r="A210" t="s">
        <v>27</v>
      </c>
      <c r="B210" t="s">
        <v>48</v>
      </c>
      <c r="C210" s="1" t="s">
        <v>357</v>
      </c>
      <c r="D210" t="s">
        <v>358</v>
      </c>
      <c r="E210" t="s">
        <v>60</v>
      </c>
      <c r="F210" t="s">
        <v>98</v>
      </c>
      <c r="G210">
        <v>2101</v>
      </c>
      <c r="H210" s="2" t="str">
        <f t="shared" si="16"/>
        <v>2</v>
      </c>
      <c r="I210" s="2" t="str">
        <f t="shared" si="17"/>
        <v>2</v>
      </c>
      <c r="J210" s="2" t="str">
        <f t="shared" si="18"/>
        <v>0</v>
      </c>
      <c r="K210" s="2" t="str">
        <f t="shared" si="19"/>
        <v>4</v>
      </c>
      <c r="L210" t="s">
        <v>46</v>
      </c>
      <c r="M210" t="s">
        <v>359</v>
      </c>
      <c r="N210">
        <v>0</v>
      </c>
      <c r="O210">
        <v>0</v>
      </c>
      <c r="P210">
        <v>34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34</v>
      </c>
      <c r="X210">
        <v>68</v>
      </c>
      <c r="Y210">
        <v>3.78</v>
      </c>
      <c r="Z210">
        <v>2560</v>
      </c>
      <c r="AA210">
        <v>1</v>
      </c>
    </row>
    <row r="211" spans="1:27" ht="16.5" customHeight="1" x14ac:dyDescent="0.2">
      <c r="A211" t="s">
        <v>27</v>
      </c>
      <c r="B211" t="s">
        <v>48</v>
      </c>
      <c r="C211" s="1" t="s">
        <v>360</v>
      </c>
      <c r="D211" t="s">
        <v>174</v>
      </c>
      <c r="E211" t="s">
        <v>60</v>
      </c>
      <c r="F211" t="s">
        <v>98</v>
      </c>
      <c r="G211">
        <v>2102</v>
      </c>
      <c r="H211" s="2" t="str">
        <f t="shared" si="16"/>
        <v>3</v>
      </c>
      <c r="I211" s="2" t="str">
        <f t="shared" si="17"/>
        <v>3</v>
      </c>
      <c r="J211" s="2" t="str">
        <f t="shared" si="18"/>
        <v>0</v>
      </c>
      <c r="K211" s="2" t="str">
        <f t="shared" si="19"/>
        <v>6</v>
      </c>
      <c r="L211" t="s">
        <v>31</v>
      </c>
      <c r="M211" t="s">
        <v>331</v>
      </c>
      <c r="N211">
        <v>0</v>
      </c>
      <c r="O211">
        <v>0</v>
      </c>
      <c r="P211">
        <v>0</v>
      </c>
      <c r="Q211">
        <v>0</v>
      </c>
      <c r="R211">
        <v>3</v>
      </c>
      <c r="S211">
        <v>0</v>
      </c>
      <c r="T211">
        <v>0</v>
      </c>
      <c r="U211">
        <v>0</v>
      </c>
      <c r="V211">
        <v>0</v>
      </c>
      <c r="W211">
        <v>3</v>
      </c>
      <c r="X211">
        <v>9</v>
      </c>
      <c r="Y211">
        <v>0.5</v>
      </c>
      <c r="Z211">
        <v>2560</v>
      </c>
      <c r="AA211">
        <v>1</v>
      </c>
    </row>
    <row r="212" spans="1:27" ht="16.5" customHeight="1" x14ac:dyDescent="0.2">
      <c r="A212" t="s">
        <v>27</v>
      </c>
      <c r="B212" t="s">
        <v>48</v>
      </c>
      <c r="C212" s="1" t="s">
        <v>360</v>
      </c>
      <c r="D212" t="s">
        <v>174</v>
      </c>
      <c r="E212" t="s">
        <v>60</v>
      </c>
      <c r="F212" t="s">
        <v>98</v>
      </c>
      <c r="G212">
        <v>2101</v>
      </c>
      <c r="H212" s="2" t="str">
        <f t="shared" si="16"/>
        <v>3</v>
      </c>
      <c r="I212" s="2" t="str">
        <f t="shared" si="17"/>
        <v>3</v>
      </c>
      <c r="J212" s="2" t="str">
        <f t="shared" si="18"/>
        <v>0</v>
      </c>
      <c r="K212" s="2" t="str">
        <f t="shared" si="19"/>
        <v>6</v>
      </c>
      <c r="L212" t="s">
        <v>31</v>
      </c>
      <c r="M212" t="s">
        <v>331</v>
      </c>
      <c r="N212">
        <v>0</v>
      </c>
      <c r="O212">
        <v>0</v>
      </c>
      <c r="P212">
        <v>3</v>
      </c>
      <c r="Q212">
        <v>0</v>
      </c>
      <c r="R212">
        <v>70</v>
      </c>
      <c r="S212">
        <v>0</v>
      </c>
      <c r="T212">
        <v>0</v>
      </c>
      <c r="U212">
        <v>0</v>
      </c>
      <c r="V212">
        <v>0</v>
      </c>
      <c r="W212">
        <v>73</v>
      </c>
      <c r="X212">
        <v>219</v>
      </c>
      <c r="Y212">
        <v>12.17</v>
      </c>
      <c r="Z212">
        <v>2560</v>
      </c>
      <c r="AA212">
        <v>1</v>
      </c>
    </row>
    <row r="213" spans="1:27" ht="16.5" customHeight="1" x14ac:dyDescent="0.2">
      <c r="A213" t="s">
        <v>27</v>
      </c>
      <c r="B213" t="s">
        <v>48</v>
      </c>
      <c r="C213" s="1" t="s">
        <v>361</v>
      </c>
      <c r="D213" t="s">
        <v>177</v>
      </c>
      <c r="E213" t="s">
        <v>60</v>
      </c>
      <c r="F213" t="s">
        <v>98</v>
      </c>
      <c r="G213">
        <v>2101</v>
      </c>
      <c r="H213" s="2" t="str">
        <f t="shared" si="16"/>
        <v>3</v>
      </c>
      <c r="I213" s="2" t="str">
        <f t="shared" si="17"/>
        <v>3</v>
      </c>
      <c r="J213" s="2" t="str">
        <f t="shared" si="18"/>
        <v>0</v>
      </c>
      <c r="K213" s="2" t="str">
        <f t="shared" si="19"/>
        <v>6</v>
      </c>
      <c r="L213" t="s">
        <v>31</v>
      </c>
      <c r="M213" t="s">
        <v>362</v>
      </c>
      <c r="N213">
        <v>0</v>
      </c>
      <c r="O213">
        <v>0</v>
      </c>
      <c r="P213">
        <v>50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50</v>
      </c>
      <c r="X213">
        <v>150</v>
      </c>
      <c r="Y213">
        <v>8.33</v>
      </c>
      <c r="Z213">
        <v>2560</v>
      </c>
      <c r="AA213">
        <v>1</v>
      </c>
    </row>
    <row r="214" spans="1:27" ht="16.5" customHeight="1" x14ac:dyDescent="0.2">
      <c r="A214" t="s">
        <v>27</v>
      </c>
      <c r="B214" t="s">
        <v>48</v>
      </c>
      <c r="C214" s="1" t="s">
        <v>363</v>
      </c>
      <c r="D214" t="s">
        <v>177</v>
      </c>
      <c r="E214" t="s">
        <v>60</v>
      </c>
      <c r="F214" t="s">
        <v>98</v>
      </c>
      <c r="G214">
        <v>2101</v>
      </c>
      <c r="H214" s="2" t="str">
        <f t="shared" si="16"/>
        <v>3</v>
      </c>
      <c r="I214" s="2" t="str">
        <f t="shared" si="17"/>
        <v>3</v>
      </c>
      <c r="J214" s="2" t="str">
        <f t="shared" si="18"/>
        <v>0</v>
      </c>
      <c r="K214" s="2" t="str">
        <f t="shared" si="19"/>
        <v>6</v>
      </c>
      <c r="L214" t="s">
        <v>31</v>
      </c>
      <c r="M214" t="s">
        <v>364</v>
      </c>
      <c r="N214">
        <v>0</v>
      </c>
      <c r="O214">
        <v>0</v>
      </c>
      <c r="P214">
        <v>66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66</v>
      </c>
      <c r="X214">
        <v>198</v>
      </c>
      <c r="Y214">
        <v>11</v>
      </c>
      <c r="Z214">
        <v>2560</v>
      </c>
      <c r="AA214">
        <v>1</v>
      </c>
    </row>
    <row r="215" spans="1:27" ht="16.5" customHeight="1" x14ac:dyDescent="0.2">
      <c r="A215" t="s">
        <v>27</v>
      </c>
      <c r="B215" t="s">
        <v>48</v>
      </c>
      <c r="C215" s="1" t="s">
        <v>365</v>
      </c>
      <c r="D215" t="s">
        <v>181</v>
      </c>
      <c r="E215" t="s">
        <v>60</v>
      </c>
      <c r="F215" t="s">
        <v>98</v>
      </c>
      <c r="G215">
        <v>2101</v>
      </c>
      <c r="H215" s="2" t="str">
        <f t="shared" si="16"/>
        <v>1</v>
      </c>
      <c r="I215" s="2" t="str">
        <f t="shared" si="17"/>
        <v>0</v>
      </c>
      <c r="J215" s="2" t="str">
        <f t="shared" si="18"/>
        <v>3</v>
      </c>
      <c r="K215" s="2" t="str">
        <f t="shared" si="19"/>
        <v>0</v>
      </c>
      <c r="L215" t="s">
        <v>164</v>
      </c>
      <c r="M215" t="s">
        <v>362</v>
      </c>
      <c r="N215">
        <v>0</v>
      </c>
      <c r="O215">
        <v>0</v>
      </c>
      <c r="P215">
        <v>38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38</v>
      </c>
      <c r="X215">
        <v>38</v>
      </c>
      <c r="Y215">
        <v>2.11</v>
      </c>
      <c r="Z215">
        <v>2560</v>
      </c>
      <c r="AA215">
        <v>1</v>
      </c>
    </row>
    <row r="216" spans="1:27" ht="16.5" customHeight="1" x14ac:dyDescent="0.2">
      <c r="A216" t="s">
        <v>27</v>
      </c>
      <c r="B216" t="s">
        <v>48</v>
      </c>
      <c r="C216" s="1" t="s">
        <v>366</v>
      </c>
      <c r="D216" t="s">
        <v>181</v>
      </c>
      <c r="E216" t="s">
        <v>60</v>
      </c>
      <c r="F216" t="s">
        <v>98</v>
      </c>
      <c r="G216">
        <v>2102</v>
      </c>
      <c r="H216" s="2" t="str">
        <f t="shared" si="16"/>
        <v>1</v>
      </c>
      <c r="I216" s="2" t="str">
        <f t="shared" si="17"/>
        <v>0</v>
      </c>
      <c r="J216" s="2" t="str">
        <f t="shared" si="18"/>
        <v>3</v>
      </c>
      <c r="K216" s="2" t="str">
        <f t="shared" si="19"/>
        <v>0</v>
      </c>
      <c r="L216" t="s">
        <v>164</v>
      </c>
      <c r="M216" t="s">
        <v>364</v>
      </c>
      <c r="N216">
        <v>0</v>
      </c>
      <c r="O216">
        <v>0</v>
      </c>
      <c r="P216">
        <v>27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27</v>
      </c>
      <c r="X216">
        <v>27</v>
      </c>
      <c r="Y216">
        <v>1.5</v>
      </c>
      <c r="Z216">
        <v>2560</v>
      </c>
      <c r="AA216">
        <v>1</v>
      </c>
    </row>
    <row r="217" spans="1:27" ht="16.5" customHeight="1" x14ac:dyDescent="0.2">
      <c r="A217" t="s">
        <v>27</v>
      </c>
      <c r="B217" t="s">
        <v>48</v>
      </c>
      <c r="C217" s="1" t="s">
        <v>366</v>
      </c>
      <c r="D217" t="s">
        <v>181</v>
      </c>
      <c r="E217" t="s">
        <v>60</v>
      </c>
      <c r="F217" t="s">
        <v>98</v>
      </c>
      <c r="G217">
        <v>2101</v>
      </c>
      <c r="H217" s="2" t="str">
        <f t="shared" si="16"/>
        <v>1</v>
      </c>
      <c r="I217" s="2" t="str">
        <f t="shared" si="17"/>
        <v>0</v>
      </c>
      <c r="J217" s="2" t="str">
        <f t="shared" si="18"/>
        <v>3</v>
      </c>
      <c r="K217" s="2" t="str">
        <f t="shared" si="19"/>
        <v>0</v>
      </c>
      <c r="L217" t="s">
        <v>164</v>
      </c>
      <c r="M217" t="s">
        <v>364</v>
      </c>
      <c r="N217">
        <v>0</v>
      </c>
      <c r="O217">
        <v>0</v>
      </c>
      <c r="P217">
        <v>37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37</v>
      </c>
      <c r="X217">
        <v>37</v>
      </c>
      <c r="Y217">
        <v>2.06</v>
      </c>
      <c r="Z217">
        <v>2560</v>
      </c>
      <c r="AA217">
        <v>1</v>
      </c>
    </row>
    <row r="218" spans="1:27" ht="16.5" customHeight="1" x14ac:dyDescent="0.2">
      <c r="A218" t="s">
        <v>27</v>
      </c>
      <c r="B218" t="s">
        <v>48</v>
      </c>
      <c r="C218" s="1" t="s">
        <v>367</v>
      </c>
      <c r="D218" t="s">
        <v>368</v>
      </c>
      <c r="E218" t="s">
        <v>60</v>
      </c>
      <c r="F218" t="s">
        <v>98</v>
      </c>
      <c r="G218">
        <v>2101</v>
      </c>
      <c r="H218" s="2" t="str">
        <f t="shared" si="16"/>
        <v>1</v>
      </c>
      <c r="I218" s="2" t="str">
        <f t="shared" si="17"/>
        <v>0</v>
      </c>
      <c r="J218" s="2" t="str">
        <f t="shared" si="18"/>
        <v>3</v>
      </c>
      <c r="K218" s="2" t="str">
        <f t="shared" si="19"/>
        <v>0</v>
      </c>
      <c r="L218" t="s">
        <v>164</v>
      </c>
      <c r="M218" t="s">
        <v>349</v>
      </c>
      <c r="N218">
        <v>0</v>
      </c>
      <c r="O218">
        <v>0</v>
      </c>
      <c r="P218">
        <v>38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38</v>
      </c>
      <c r="X218">
        <v>38</v>
      </c>
      <c r="Y218">
        <v>2.11</v>
      </c>
      <c r="Z218">
        <v>2560</v>
      </c>
      <c r="AA218">
        <v>1</v>
      </c>
    </row>
    <row r="219" spans="1:27" ht="16.5" customHeight="1" x14ac:dyDescent="0.2">
      <c r="A219" t="s">
        <v>27</v>
      </c>
      <c r="B219" t="s">
        <v>48</v>
      </c>
      <c r="C219" s="1" t="s">
        <v>369</v>
      </c>
      <c r="D219" t="s">
        <v>370</v>
      </c>
      <c r="E219" t="s">
        <v>60</v>
      </c>
      <c r="F219" t="s">
        <v>98</v>
      </c>
      <c r="G219">
        <v>2102</v>
      </c>
      <c r="H219" s="2" t="str">
        <f t="shared" si="16"/>
        <v>1</v>
      </c>
      <c r="I219" s="2" t="str">
        <f t="shared" si="17"/>
        <v>0</v>
      </c>
      <c r="J219" s="2" t="str">
        <f t="shared" si="18"/>
        <v>3</v>
      </c>
      <c r="K219" s="2" t="str">
        <f t="shared" si="19"/>
        <v>0</v>
      </c>
      <c r="L219" t="s">
        <v>164</v>
      </c>
      <c r="M219" t="s">
        <v>371</v>
      </c>
      <c r="N219">
        <v>0</v>
      </c>
      <c r="O219">
        <v>0</v>
      </c>
      <c r="P219">
        <v>45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45</v>
      </c>
      <c r="X219">
        <v>45</v>
      </c>
      <c r="Y219">
        <v>2.5</v>
      </c>
      <c r="Z219">
        <v>2560</v>
      </c>
      <c r="AA219">
        <v>1</v>
      </c>
    </row>
    <row r="220" spans="1:27" ht="16.5" customHeight="1" x14ac:dyDescent="0.2">
      <c r="A220" t="s">
        <v>27</v>
      </c>
      <c r="B220" t="s">
        <v>48</v>
      </c>
      <c r="C220" s="1" t="s">
        <v>369</v>
      </c>
      <c r="D220" t="s">
        <v>370</v>
      </c>
      <c r="E220" t="s">
        <v>60</v>
      </c>
      <c r="F220" t="s">
        <v>98</v>
      </c>
      <c r="G220">
        <v>2101</v>
      </c>
      <c r="H220" s="2" t="str">
        <f t="shared" si="16"/>
        <v>1</v>
      </c>
      <c r="I220" s="2" t="str">
        <f t="shared" si="17"/>
        <v>0</v>
      </c>
      <c r="J220" s="2" t="str">
        <f t="shared" si="18"/>
        <v>3</v>
      </c>
      <c r="K220" s="2" t="str">
        <f t="shared" si="19"/>
        <v>0</v>
      </c>
      <c r="L220" t="s">
        <v>164</v>
      </c>
      <c r="M220" t="s">
        <v>372</v>
      </c>
      <c r="N220">
        <v>0</v>
      </c>
      <c r="O220">
        <v>0</v>
      </c>
      <c r="P220">
        <v>39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39</v>
      </c>
      <c r="X220">
        <v>39</v>
      </c>
      <c r="Y220">
        <v>2.17</v>
      </c>
      <c r="Z220">
        <v>2560</v>
      </c>
      <c r="AA220">
        <v>1</v>
      </c>
    </row>
    <row r="221" spans="1:27" ht="16.5" customHeight="1" x14ac:dyDescent="0.2">
      <c r="A221" t="s">
        <v>27</v>
      </c>
      <c r="B221" t="s">
        <v>48</v>
      </c>
      <c r="C221" s="1" t="s">
        <v>373</v>
      </c>
      <c r="D221" t="s">
        <v>370</v>
      </c>
      <c r="E221" t="s">
        <v>60</v>
      </c>
      <c r="F221" t="s">
        <v>98</v>
      </c>
      <c r="G221">
        <v>2101</v>
      </c>
      <c r="H221" s="2" t="str">
        <f t="shared" si="16"/>
        <v>1</v>
      </c>
      <c r="I221" s="2" t="str">
        <f t="shared" si="17"/>
        <v>0</v>
      </c>
      <c r="J221" s="2" t="str">
        <f t="shared" si="18"/>
        <v>3</v>
      </c>
      <c r="K221" s="2" t="str">
        <f t="shared" si="19"/>
        <v>0</v>
      </c>
      <c r="L221" t="s">
        <v>164</v>
      </c>
      <c r="M221" t="s">
        <v>374</v>
      </c>
      <c r="N221">
        <v>0</v>
      </c>
      <c r="O221">
        <v>0</v>
      </c>
      <c r="P221">
        <v>13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13</v>
      </c>
      <c r="X221">
        <v>13</v>
      </c>
      <c r="Y221">
        <v>0.72</v>
      </c>
      <c r="Z221">
        <v>2560</v>
      </c>
      <c r="AA221">
        <v>1</v>
      </c>
    </row>
    <row r="222" spans="1:27" ht="16.5" customHeight="1" x14ac:dyDescent="0.2">
      <c r="A222" t="s">
        <v>27</v>
      </c>
      <c r="B222" t="s">
        <v>48</v>
      </c>
      <c r="C222" s="1" t="s">
        <v>375</v>
      </c>
      <c r="D222" t="s">
        <v>370</v>
      </c>
      <c r="E222" t="s">
        <v>60</v>
      </c>
      <c r="F222" t="s">
        <v>98</v>
      </c>
      <c r="G222">
        <v>2102</v>
      </c>
      <c r="H222" s="2" t="str">
        <f t="shared" si="16"/>
        <v>1</v>
      </c>
      <c r="I222" s="2" t="str">
        <f t="shared" si="17"/>
        <v>0</v>
      </c>
      <c r="J222" s="2" t="str">
        <f t="shared" si="18"/>
        <v>3</v>
      </c>
      <c r="K222" s="2" t="str">
        <f t="shared" si="19"/>
        <v>0</v>
      </c>
      <c r="L222" t="s">
        <v>164</v>
      </c>
      <c r="M222" t="s">
        <v>371</v>
      </c>
      <c r="N222">
        <v>0</v>
      </c>
      <c r="O222">
        <v>0</v>
      </c>
      <c r="P222">
        <v>0</v>
      </c>
      <c r="Q222">
        <v>0</v>
      </c>
      <c r="R222">
        <v>13</v>
      </c>
      <c r="S222">
        <v>0</v>
      </c>
      <c r="T222">
        <v>0</v>
      </c>
      <c r="U222">
        <v>0</v>
      </c>
      <c r="V222">
        <v>0</v>
      </c>
      <c r="W222">
        <v>13</v>
      </c>
      <c r="X222">
        <v>13</v>
      </c>
      <c r="Y222">
        <v>0.72</v>
      </c>
      <c r="Z222">
        <v>2560</v>
      </c>
      <c r="AA222">
        <v>1</v>
      </c>
    </row>
    <row r="223" spans="1:27" ht="16.5" customHeight="1" x14ac:dyDescent="0.2">
      <c r="A223" t="s">
        <v>27</v>
      </c>
      <c r="B223" t="s">
        <v>48</v>
      </c>
      <c r="C223" s="1" t="s">
        <v>375</v>
      </c>
      <c r="D223" t="s">
        <v>370</v>
      </c>
      <c r="E223" t="s">
        <v>60</v>
      </c>
      <c r="F223" t="s">
        <v>98</v>
      </c>
      <c r="G223">
        <v>2101</v>
      </c>
      <c r="H223" s="2" t="str">
        <f t="shared" si="16"/>
        <v>1</v>
      </c>
      <c r="I223" s="2" t="str">
        <f t="shared" si="17"/>
        <v>0</v>
      </c>
      <c r="J223" s="2" t="str">
        <f t="shared" si="18"/>
        <v>3</v>
      </c>
      <c r="K223" s="2" t="str">
        <f t="shared" si="19"/>
        <v>0</v>
      </c>
      <c r="L223" t="s">
        <v>164</v>
      </c>
      <c r="M223" t="s">
        <v>374</v>
      </c>
      <c r="N223">
        <v>0</v>
      </c>
      <c r="O223">
        <v>0</v>
      </c>
      <c r="P223">
        <v>0</v>
      </c>
      <c r="Q223">
        <v>0</v>
      </c>
      <c r="R223">
        <v>51</v>
      </c>
      <c r="S223">
        <v>0</v>
      </c>
      <c r="T223">
        <v>0</v>
      </c>
      <c r="U223">
        <v>0</v>
      </c>
      <c r="V223">
        <v>0</v>
      </c>
      <c r="W223">
        <v>51</v>
      </c>
      <c r="X223">
        <v>51</v>
      </c>
      <c r="Y223">
        <v>2.83</v>
      </c>
      <c r="Z223">
        <v>2560</v>
      </c>
      <c r="AA223">
        <v>1</v>
      </c>
    </row>
    <row r="224" spans="1:27" ht="16.5" customHeight="1" x14ac:dyDescent="0.2">
      <c r="A224" t="s">
        <v>27</v>
      </c>
      <c r="B224" t="s">
        <v>48</v>
      </c>
      <c r="C224" s="1" t="s">
        <v>376</v>
      </c>
      <c r="D224" t="s">
        <v>54</v>
      </c>
      <c r="E224" t="s">
        <v>60</v>
      </c>
      <c r="F224" t="s">
        <v>98</v>
      </c>
      <c r="G224">
        <v>2105</v>
      </c>
      <c r="H224" s="2" t="str">
        <f t="shared" si="16"/>
        <v>1</v>
      </c>
      <c r="I224" s="2" t="str">
        <f t="shared" si="17"/>
        <v>0</v>
      </c>
      <c r="J224" s="2" t="str">
        <f t="shared" si="18"/>
        <v>3</v>
      </c>
      <c r="K224" s="2" t="str">
        <f t="shared" si="19"/>
        <v>0</v>
      </c>
      <c r="L224" t="s">
        <v>164</v>
      </c>
      <c r="M224" t="s">
        <v>364</v>
      </c>
      <c r="N224">
        <v>0</v>
      </c>
      <c r="O224">
        <v>0</v>
      </c>
      <c r="P224">
        <v>10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10</v>
      </c>
      <c r="X224">
        <v>10</v>
      </c>
      <c r="Y224">
        <v>0.56000000000000005</v>
      </c>
      <c r="Z224">
        <v>2560</v>
      </c>
      <c r="AA224">
        <v>1</v>
      </c>
    </row>
    <row r="225" spans="1:27" ht="16.5" customHeight="1" x14ac:dyDescent="0.2">
      <c r="A225" t="s">
        <v>27</v>
      </c>
      <c r="B225" t="s">
        <v>48</v>
      </c>
      <c r="C225" s="1" t="s">
        <v>376</v>
      </c>
      <c r="D225" t="s">
        <v>54</v>
      </c>
      <c r="E225" t="s">
        <v>60</v>
      </c>
      <c r="F225" t="s">
        <v>98</v>
      </c>
      <c r="G225">
        <v>2103</v>
      </c>
      <c r="H225" s="2" t="str">
        <f t="shared" si="16"/>
        <v>1</v>
      </c>
      <c r="I225" s="2" t="str">
        <f t="shared" si="17"/>
        <v>0</v>
      </c>
      <c r="J225" s="2" t="str">
        <f t="shared" si="18"/>
        <v>3</v>
      </c>
      <c r="K225" s="2" t="str">
        <f t="shared" si="19"/>
        <v>0</v>
      </c>
      <c r="L225" t="s">
        <v>164</v>
      </c>
      <c r="M225" t="s">
        <v>377</v>
      </c>
      <c r="N225">
        <v>0</v>
      </c>
      <c r="O225">
        <v>0</v>
      </c>
      <c r="P225">
        <v>7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7</v>
      </c>
      <c r="X225">
        <v>7</v>
      </c>
      <c r="Y225">
        <v>0.39</v>
      </c>
      <c r="Z225">
        <v>2560</v>
      </c>
      <c r="AA225">
        <v>1</v>
      </c>
    </row>
    <row r="226" spans="1:27" ht="16.5" customHeight="1" x14ac:dyDescent="0.2">
      <c r="A226" t="s">
        <v>27</v>
      </c>
      <c r="B226" t="s">
        <v>48</v>
      </c>
      <c r="C226" s="1" t="s">
        <v>376</v>
      </c>
      <c r="D226" t="s">
        <v>54</v>
      </c>
      <c r="E226" t="s">
        <v>60</v>
      </c>
      <c r="F226" t="s">
        <v>98</v>
      </c>
      <c r="G226">
        <v>2102</v>
      </c>
      <c r="H226" s="2" t="str">
        <f t="shared" si="16"/>
        <v>1</v>
      </c>
      <c r="I226" s="2" t="str">
        <f t="shared" si="17"/>
        <v>0</v>
      </c>
      <c r="J226" s="2" t="str">
        <f t="shared" si="18"/>
        <v>3</v>
      </c>
      <c r="K226" s="2" t="str">
        <f t="shared" si="19"/>
        <v>0</v>
      </c>
      <c r="L226" t="s">
        <v>164</v>
      </c>
      <c r="M226" t="s">
        <v>374</v>
      </c>
      <c r="N226">
        <v>0</v>
      </c>
      <c r="O226">
        <v>0</v>
      </c>
      <c r="P226">
        <v>10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10</v>
      </c>
      <c r="X226">
        <v>10</v>
      </c>
      <c r="Y226">
        <v>0.56000000000000005</v>
      </c>
      <c r="Z226">
        <v>2560</v>
      </c>
      <c r="AA226">
        <v>1</v>
      </c>
    </row>
    <row r="227" spans="1:27" ht="16.5" customHeight="1" x14ac:dyDescent="0.2">
      <c r="A227" t="s">
        <v>27</v>
      </c>
      <c r="B227" t="s">
        <v>48</v>
      </c>
      <c r="C227" s="1" t="s">
        <v>376</v>
      </c>
      <c r="D227" t="s">
        <v>54</v>
      </c>
      <c r="E227" t="s">
        <v>60</v>
      </c>
      <c r="F227" t="s">
        <v>98</v>
      </c>
      <c r="G227">
        <v>2101</v>
      </c>
      <c r="H227" s="2" t="str">
        <f t="shared" si="16"/>
        <v>1</v>
      </c>
      <c r="I227" s="2" t="str">
        <f t="shared" si="17"/>
        <v>0</v>
      </c>
      <c r="J227" s="2" t="str">
        <f t="shared" si="18"/>
        <v>3</v>
      </c>
      <c r="K227" s="2" t="str">
        <f t="shared" si="19"/>
        <v>0</v>
      </c>
      <c r="L227" t="s">
        <v>164</v>
      </c>
      <c r="M227" t="s">
        <v>326</v>
      </c>
      <c r="N227">
        <v>0</v>
      </c>
      <c r="O227">
        <v>0</v>
      </c>
      <c r="P227">
        <v>7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7</v>
      </c>
      <c r="X227">
        <v>7</v>
      </c>
      <c r="Y227">
        <v>0.39</v>
      </c>
      <c r="Z227">
        <v>2560</v>
      </c>
      <c r="AA227">
        <v>1</v>
      </c>
    </row>
    <row r="228" spans="1:27" ht="16.5" customHeight="1" x14ac:dyDescent="0.2">
      <c r="A228" t="s">
        <v>27</v>
      </c>
      <c r="B228" t="s">
        <v>48</v>
      </c>
      <c r="C228" s="1" t="s">
        <v>376</v>
      </c>
      <c r="D228" t="s">
        <v>54</v>
      </c>
      <c r="E228" t="s">
        <v>60</v>
      </c>
      <c r="F228" t="s">
        <v>98</v>
      </c>
      <c r="G228">
        <v>2104</v>
      </c>
      <c r="H228" s="2" t="str">
        <f t="shared" si="16"/>
        <v>1</v>
      </c>
      <c r="I228" s="2" t="str">
        <f t="shared" si="17"/>
        <v>0</v>
      </c>
      <c r="J228" s="2" t="str">
        <f t="shared" si="18"/>
        <v>3</v>
      </c>
      <c r="K228" s="2" t="str">
        <f t="shared" si="19"/>
        <v>0</v>
      </c>
      <c r="L228" t="s">
        <v>164</v>
      </c>
      <c r="M228" t="s">
        <v>349</v>
      </c>
      <c r="N228">
        <v>0</v>
      </c>
      <c r="O228">
        <v>0</v>
      </c>
      <c r="P228">
        <v>7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7</v>
      </c>
      <c r="X228">
        <v>7</v>
      </c>
      <c r="Y228">
        <v>0.39</v>
      </c>
      <c r="Z228">
        <v>2560</v>
      </c>
      <c r="AA228">
        <v>1</v>
      </c>
    </row>
    <row r="229" spans="1:27" ht="16.5" customHeight="1" x14ac:dyDescent="0.2">
      <c r="A229" t="s">
        <v>27</v>
      </c>
      <c r="B229" t="s">
        <v>48</v>
      </c>
      <c r="C229" s="1" t="s">
        <v>378</v>
      </c>
      <c r="D229" t="s">
        <v>379</v>
      </c>
      <c r="E229" t="s">
        <v>60</v>
      </c>
      <c r="F229" t="s">
        <v>98</v>
      </c>
      <c r="G229">
        <v>2108</v>
      </c>
      <c r="H229" s="2" t="str">
        <f t="shared" si="16"/>
        <v>3</v>
      </c>
      <c r="I229" s="2" t="str">
        <f t="shared" si="17"/>
        <v>0</v>
      </c>
      <c r="J229" s="2" t="str">
        <f t="shared" si="18"/>
        <v>9</v>
      </c>
      <c r="K229" s="2" t="str">
        <f t="shared" si="19"/>
        <v>0</v>
      </c>
      <c r="L229" t="s">
        <v>56</v>
      </c>
      <c r="M229" t="s">
        <v>380</v>
      </c>
      <c r="N229">
        <v>0</v>
      </c>
      <c r="O229">
        <v>0</v>
      </c>
      <c r="P229">
        <v>3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</v>
      </c>
      <c r="X229">
        <v>9</v>
      </c>
      <c r="Y229">
        <v>0.5</v>
      </c>
      <c r="Z229">
        <v>2560</v>
      </c>
      <c r="AA229">
        <v>1</v>
      </c>
    </row>
    <row r="230" spans="1:27" ht="16.5" customHeight="1" x14ac:dyDescent="0.2">
      <c r="A230" t="s">
        <v>27</v>
      </c>
      <c r="B230" t="s">
        <v>48</v>
      </c>
      <c r="C230" s="1" t="s">
        <v>378</v>
      </c>
      <c r="D230" t="s">
        <v>379</v>
      </c>
      <c r="E230" t="s">
        <v>60</v>
      </c>
      <c r="F230" t="s">
        <v>98</v>
      </c>
      <c r="G230">
        <v>2107</v>
      </c>
      <c r="H230" s="2" t="str">
        <f t="shared" si="16"/>
        <v>3</v>
      </c>
      <c r="I230" s="2" t="str">
        <f t="shared" si="17"/>
        <v>0</v>
      </c>
      <c r="J230" s="2" t="str">
        <f t="shared" si="18"/>
        <v>9</v>
      </c>
      <c r="K230" s="2" t="str">
        <f t="shared" si="19"/>
        <v>0</v>
      </c>
      <c r="L230" t="s">
        <v>56</v>
      </c>
      <c r="M230" t="s">
        <v>374</v>
      </c>
      <c r="N230">
        <v>0</v>
      </c>
      <c r="O230">
        <v>0</v>
      </c>
      <c r="P230">
        <v>2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6</v>
      </c>
      <c r="Y230">
        <v>0.33</v>
      </c>
      <c r="Z230">
        <v>2560</v>
      </c>
      <c r="AA230">
        <v>1</v>
      </c>
    </row>
    <row r="231" spans="1:27" ht="16.5" customHeight="1" x14ac:dyDescent="0.2">
      <c r="A231" t="s">
        <v>27</v>
      </c>
      <c r="B231" t="s">
        <v>48</v>
      </c>
      <c r="C231" s="1" t="s">
        <v>378</v>
      </c>
      <c r="D231" t="s">
        <v>379</v>
      </c>
      <c r="E231" t="s">
        <v>60</v>
      </c>
      <c r="F231" t="s">
        <v>98</v>
      </c>
      <c r="G231">
        <v>2105</v>
      </c>
      <c r="H231" s="2" t="str">
        <f t="shared" si="16"/>
        <v>3</v>
      </c>
      <c r="I231" s="2" t="str">
        <f t="shared" si="17"/>
        <v>0</v>
      </c>
      <c r="J231" s="2" t="str">
        <f t="shared" si="18"/>
        <v>9</v>
      </c>
      <c r="K231" s="2" t="str">
        <f t="shared" si="19"/>
        <v>0</v>
      </c>
      <c r="L231" t="s">
        <v>56</v>
      </c>
      <c r="M231" t="s">
        <v>331</v>
      </c>
      <c r="N231">
        <v>0</v>
      </c>
      <c r="O231">
        <v>0</v>
      </c>
      <c r="P231">
        <v>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3</v>
      </c>
      <c r="X231">
        <v>9</v>
      </c>
      <c r="Y231">
        <v>0.5</v>
      </c>
      <c r="Z231">
        <v>2560</v>
      </c>
      <c r="AA231">
        <v>1</v>
      </c>
    </row>
    <row r="232" spans="1:27" ht="16.5" customHeight="1" x14ac:dyDescent="0.2">
      <c r="A232" t="s">
        <v>27</v>
      </c>
      <c r="B232" t="s">
        <v>48</v>
      </c>
      <c r="C232" s="1" t="s">
        <v>378</v>
      </c>
      <c r="D232" t="s">
        <v>379</v>
      </c>
      <c r="E232" t="s">
        <v>60</v>
      </c>
      <c r="F232" t="s">
        <v>98</v>
      </c>
      <c r="G232">
        <v>2106</v>
      </c>
      <c r="H232" s="2" t="str">
        <f t="shared" si="16"/>
        <v>3</v>
      </c>
      <c r="I232" s="2" t="str">
        <f t="shared" si="17"/>
        <v>0</v>
      </c>
      <c r="J232" s="2" t="str">
        <f t="shared" si="18"/>
        <v>9</v>
      </c>
      <c r="K232" s="2" t="str">
        <f t="shared" si="19"/>
        <v>0</v>
      </c>
      <c r="L232" t="s">
        <v>56</v>
      </c>
      <c r="M232" t="s">
        <v>381</v>
      </c>
      <c r="N232">
        <v>0</v>
      </c>
      <c r="O232">
        <v>0</v>
      </c>
      <c r="P232">
        <v>2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</v>
      </c>
      <c r="X232">
        <v>6</v>
      </c>
      <c r="Y232">
        <v>0.33</v>
      </c>
      <c r="Z232">
        <v>2560</v>
      </c>
      <c r="AA232">
        <v>1</v>
      </c>
    </row>
    <row r="233" spans="1:27" ht="16.5" customHeight="1" x14ac:dyDescent="0.2">
      <c r="A233" t="s">
        <v>27</v>
      </c>
      <c r="B233" t="s">
        <v>48</v>
      </c>
      <c r="C233" s="1" t="s">
        <v>378</v>
      </c>
      <c r="D233" t="s">
        <v>379</v>
      </c>
      <c r="E233" t="s">
        <v>60</v>
      </c>
      <c r="F233" t="s">
        <v>98</v>
      </c>
      <c r="G233">
        <v>2104</v>
      </c>
      <c r="H233" s="2" t="str">
        <f t="shared" si="16"/>
        <v>3</v>
      </c>
      <c r="I233" s="2" t="str">
        <f t="shared" si="17"/>
        <v>0</v>
      </c>
      <c r="J233" s="2" t="str">
        <f t="shared" si="18"/>
        <v>9</v>
      </c>
      <c r="K233" s="2" t="str">
        <f t="shared" si="19"/>
        <v>0</v>
      </c>
      <c r="L233" t="s">
        <v>56</v>
      </c>
      <c r="M233" t="s">
        <v>382</v>
      </c>
      <c r="N233">
        <v>0</v>
      </c>
      <c r="O233">
        <v>0</v>
      </c>
      <c r="P233">
        <v>4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4</v>
      </c>
      <c r="X233">
        <v>12</v>
      </c>
      <c r="Y233">
        <v>0.67</v>
      </c>
      <c r="Z233">
        <v>2560</v>
      </c>
      <c r="AA233">
        <v>1</v>
      </c>
    </row>
    <row r="234" spans="1:27" ht="16.5" customHeight="1" x14ac:dyDescent="0.2">
      <c r="A234" t="s">
        <v>27</v>
      </c>
      <c r="B234" t="s">
        <v>48</v>
      </c>
      <c r="C234" s="1" t="s">
        <v>378</v>
      </c>
      <c r="D234" t="s">
        <v>379</v>
      </c>
      <c r="E234" t="s">
        <v>60</v>
      </c>
      <c r="F234" t="s">
        <v>98</v>
      </c>
      <c r="G234">
        <v>2101</v>
      </c>
      <c r="H234" s="2" t="str">
        <f t="shared" si="16"/>
        <v>3</v>
      </c>
      <c r="I234" s="2" t="str">
        <f t="shared" si="17"/>
        <v>0</v>
      </c>
      <c r="J234" s="2" t="str">
        <f t="shared" si="18"/>
        <v>9</v>
      </c>
      <c r="K234" s="2" t="str">
        <f t="shared" si="19"/>
        <v>0</v>
      </c>
      <c r="L234" t="s">
        <v>56</v>
      </c>
      <c r="M234" t="s">
        <v>374</v>
      </c>
      <c r="N234">
        <v>0</v>
      </c>
      <c r="O234">
        <v>0</v>
      </c>
      <c r="P234">
        <v>2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2</v>
      </c>
      <c r="X234">
        <v>6</v>
      </c>
      <c r="Y234">
        <v>0.33</v>
      </c>
      <c r="Z234">
        <v>2560</v>
      </c>
      <c r="AA234">
        <v>1</v>
      </c>
    </row>
    <row r="235" spans="1:27" ht="16.5" customHeight="1" x14ac:dyDescent="0.2">
      <c r="A235" t="s">
        <v>27</v>
      </c>
      <c r="B235" t="s">
        <v>48</v>
      </c>
      <c r="C235" s="1" t="s">
        <v>378</v>
      </c>
      <c r="D235" t="s">
        <v>379</v>
      </c>
      <c r="E235" t="s">
        <v>60</v>
      </c>
      <c r="F235" t="s">
        <v>98</v>
      </c>
      <c r="G235">
        <v>2103</v>
      </c>
      <c r="H235" s="2" t="str">
        <f t="shared" si="16"/>
        <v>3</v>
      </c>
      <c r="I235" s="2" t="str">
        <f t="shared" si="17"/>
        <v>0</v>
      </c>
      <c r="J235" s="2" t="str">
        <f t="shared" si="18"/>
        <v>9</v>
      </c>
      <c r="K235" s="2" t="str">
        <f t="shared" si="19"/>
        <v>0</v>
      </c>
      <c r="L235" t="s">
        <v>56</v>
      </c>
      <c r="M235" t="s">
        <v>383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3</v>
      </c>
      <c r="Y235">
        <v>0.17</v>
      </c>
      <c r="Z235">
        <v>2560</v>
      </c>
      <c r="AA235">
        <v>1</v>
      </c>
    </row>
    <row r="236" spans="1:27" ht="16.5" customHeight="1" x14ac:dyDescent="0.2">
      <c r="A236" t="s">
        <v>27</v>
      </c>
      <c r="B236" t="s">
        <v>48</v>
      </c>
      <c r="C236" s="1" t="s">
        <v>384</v>
      </c>
      <c r="D236" t="s">
        <v>385</v>
      </c>
      <c r="E236" t="s">
        <v>60</v>
      </c>
      <c r="F236" t="s">
        <v>98</v>
      </c>
      <c r="G236">
        <v>2101</v>
      </c>
      <c r="H236" s="2" t="str">
        <f t="shared" si="16"/>
        <v>3</v>
      </c>
      <c r="I236" s="2" t="str">
        <f t="shared" si="17"/>
        <v>0</v>
      </c>
      <c r="J236" s="2" t="str">
        <f t="shared" si="18"/>
        <v>9</v>
      </c>
      <c r="K236" s="2" t="str">
        <f t="shared" si="19"/>
        <v>0</v>
      </c>
      <c r="L236" t="s">
        <v>56</v>
      </c>
      <c r="M236" t="s">
        <v>359</v>
      </c>
      <c r="N236">
        <v>0</v>
      </c>
      <c r="O236">
        <v>0</v>
      </c>
      <c r="P236">
        <v>40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40</v>
      </c>
      <c r="X236">
        <v>120</v>
      </c>
      <c r="Y236">
        <v>6.67</v>
      </c>
      <c r="Z236">
        <v>2560</v>
      </c>
      <c r="AA236">
        <v>1</v>
      </c>
    </row>
    <row r="237" spans="1:27" ht="16.5" customHeight="1" x14ac:dyDescent="0.2">
      <c r="A237" t="s">
        <v>27</v>
      </c>
      <c r="B237" t="s">
        <v>48</v>
      </c>
      <c r="C237" s="1" t="s">
        <v>386</v>
      </c>
      <c r="D237" t="s">
        <v>387</v>
      </c>
      <c r="E237" t="s">
        <v>60</v>
      </c>
      <c r="F237" t="s">
        <v>388</v>
      </c>
      <c r="G237">
        <v>2101</v>
      </c>
      <c r="H237" s="2" t="str">
        <f t="shared" si="16"/>
        <v>3</v>
      </c>
      <c r="I237" s="2" t="str">
        <f t="shared" si="17"/>
        <v>3</v>
      </c>
      <c r="J237" s="2" t="str">
        <f t="shared" si="18"/>
        <v>0</v>
      </c>
      <c r="K237" s="2" t="str">
        <f t="shared" si="19"/>
        <v>6</v>
      </c>
      <c r="L237" t="s">
        <v>31</v>
      </c>
      <c r="M237" t="s">
        <v>389</v>
      </c>
      <c r="N237">
        <v>0</v>
      </c>
      <c r="O237">
        <v>0</v>
      </c>
      <c r="P237">
        <v>16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16</v>
      </c>
      <c r="X237">
        <v>48</v>
      </c>
      <c r="Y237">
        <v>2.67</v>
      </c>
      <c r="Z237">
        <v>2560</v>
      </c>
      <c r="AA237">
        <v>1</v>
      </c>
    </row>
    <row r="238" spans="1:27" ht="16.5" customHeight="1" x14ac:dyDescent="0.2">
      <c r="A238" t="s">
        <v>27</v>
      </c>
      <c r="B238" t="s">
        <v>48</v>
      </c>
      <c r="C238" s="1" t="s">
        <v>390</v>
      </c>
      <c r="D238" t="s">
        <v>391</v>
      </c>
      <c r="E238" t="s">
        <v>60</v>
      </c>
      <c r="F238" t="s">
        <v>388</v>
      </c>
      <c r="G238">
        <v>2101</v>
      </c>
      <c r="H238" s="2" t="str">
        <f t="shared" si="16"/>
        <v>3</v>
      </c>
      <c r="I238" s="2" t="str">
        <f t="shared" si="17"/>
        <v>3</v>
      </c>
      <c r="J238" s="2" t="str">
        <f t="shared" si="18"/>
        <v>0</v>
      </c>
      <c r="K238" s="2" t="str">
        <f t="shared" si="19"/>
        <v>6</v>
      </c>
      <c r="L238" t="s">
        <v>31</v>
      </c>
      <c r="M238" t="s">
        <v>311</v>
      </c>
      <c r="N238">
        <v>0</v>
      </c>
      <c r="O238">
        <v>0</v>
      </c>
      <c r="P238">
        <v>16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16</v>
      </c>
      <c r="X238">
        <v>48</v>
      </c>
      <c r="Y238">
        <v>2.67</v>
      </c>
      <c r="Z238">
        <v>2560</v>
      </c>
      <c r="AA238">
        <v>1</v>
      </c>
    </row>
    <row r="239" spans="1:27" ht="16.5" customHeight="1" x14ac:dyDescent="0.2">
      <c r="A239" t="s">
        <v>27</v>
      </c>
      <c r="B239" t="s">
        <v>48</v>
      </c>
      <c r="C239" s="1" t="s">
        <v>392</v>
      </c>
      <c r="D239" t="s">
        <v>393</v>
      </c>
      <c r="E239" t="s">
        <v>60</v>
      </c>
      <c r="F239" t="s">
        <v>388</v>
      </c>
      <c r="G239">
        <v>2101</v>
      </c>
      <c r="H239" s="2" t="str">
        <f t="shared" si="16"/>
        <v>2</v>
      </c>
      <c r="I239" s="2" t="str">
        <f t="shared" si="17"/>
        <v>2</v>
      </c>
      <c r="J239" s="2" t="str">
        <f t="shared" si="18"/>
        <v>0</v>
      </c>
      <c r="K239" s="2" t="str">
        <f t="shared" si="19"/>
        <v>4</v>
      </c>
      <c r="L239" t="s">
        <v>46</v>
      </c>
      <c r="M239" t="s">
        <v>314</v>
      </c>
      <c r="N239">
        <v>0</v>
      </c>
      <c r="O239">
        <v>0</v>
      </c>
      <c r="P239">
        <v>10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10</v>
      </c>
      <c r="X239">
        <v>20</v>
      </c>
      <c r="Y239">
        <v>1.1100000000000001</v>
      </c>
      <c r="Z239">
        <v>2560</v>
      </c>
      <c r="AA239">
        <v>1</v>
      </c>
    </row>
    <row r="240" spans="1:27" ht="16.5" customHeight="1" x14ac:dyDescent="0.2">
      <c r="A240" t="s">
        <v>27</v>
      </c>
      <c r="B240" t="s">
        <v>48</v>
      </c>
      <c r="C240" s="1" t="s">
        <v>394</v>
      </c>
      <c r="D240" t="s">
        <v>395</v>
      </c>
      <c r="E240" t="s">
        <v>60</v>
      </c>
      <c r="F240" t="s">
        <v>388</v>
      </c>
      <c r="G240">
        <v>2101</v>
      </c>
      <c r="H240" s="2" t="str">
        <f t="shared" si="16"/>
        <v>1</v>
      </c>
      <c r="I240" s="2" t="str">
        <f t="shared" si="17"/>
        <v>0</v>
      </c>
      <c r="J240" s="2" t="str">
        <f t="shared" si="18"/>
        <v>3</v>
      </c>
      <c r="K240" s="2" t="str">
        <f t="shared" si="19"/>
        <v>0</v>
      </c>
      <c r="L240" t="s">
        <v>164</v>
      </c>
      <c r="M240" t="s">
        <v>311</v>
      </c>
      <c r="N240">
        <v>0</v>
      </c>
      <c r="O240">
        <v>0</v>
      </c>
      <c r="P240">
        <v>16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16</v>
      </c>
      <c r="X240">
        <v>16</v>
      </c>
      <c r="Y240">
        <v>0.89</v>
      </c>
      <c r="Z240">
        <v>2560</v>
      </c>
      <c r="AA240">
        <v>1</v>
      </c>
    </row>
    <row r="241" spans="1:27" ht="16.5" customHeight="1" x14ac:dyDescent="0.2">
      <c r="A241" t="s">
        <v>27</v>
      </c>
      <c r="B241" t="s">
        <v>48</v>
      </c>
      <c r="C241" s="1" t="s">
        <v>396</v>
      </c>
      <c r="D241" t="s">
        <v>397</v>
      </c>
      <c r="E241" t="s">
        <v>60</v>
      </c>
      <c r="F241" t="s">
        <v>388</v>
      </c>
      <c r="G241">
        <v>2101</v>
      </c>
      <c r="H241" s="2" t="str">
        <f t="shared" si="16"/>
        <v>3</v>
      </c>
      <c r="I241" s="2" t="str">
        <f t="shared" si="17"/>
        <v>3</v>
      </c>
      <c r="J241" s="2" t="str">
        <f t="shared" si="18"/>
        <v>0</v>
      </c>
      <c r="K241" s="2" t="str">
        <f t="shared" si="19"/>
        <v>6</v>
      </c>
      <c r="L241" t="s">
        <v>31</v>
      </c>
      <c r="M241" t="s">
        <v>398</v>
      </c>
      <c r="N241">
        <v>0</v>
      </c>
      <c r="O241">
        <v>0</v>
      </c>
      <c r="P241">
        <v>10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10</v>
      </c>
      <c r="X241">
        <v>30</v>
      </c>
      <c r="Y241">
        <v>1.67</v>
      </c>
      <c r="Z241">
        <v>2560</v>
      </c>
      <c r="AA241">
        <v>1</v>
      </c>
    </row>
    <row r="242" spans="1:27" ht="16.5" customHeight="1" x14ac:dyDescent="0.2">
      <c r="A242" t="s">
        <v>27</v>
      </c>
      <c r="B242" t="s">
        <v>48</v>
      </c>
      <c r="C242" s="1" t="s">
        <v>399</v>
      </c>
      <c r="D242" t="s">
        <v>400</v>
      </c>
      <c r="E242" t="s">
        <v>60</v>
      </c>
      <c r="F242" t="s">
        <v>388</v>
      </c>
      <c r="G242">
        <v>2101</v>
      </c>
      <c r="H242" s="2" t="str">
        <f t="shared" si="16"/>
        <v>3</v>
      </c>
      <c r="I242" s="2" t="str">
        <f t="shared" si="17"/>
        <v>3</v>
      </c>
      <c r="J242" s="2" t="str">
        <f t="shared" si="18"/>
        <v>0</v>
      </c>
      <c r="K242" s="2" t="str">
        <f t="shared" si="19"/>
        <v>6</v>
      </c>
      <c r="L242" t="s">
        <v>31</v>
      </c>
      <c r="M242" t="s">
        <v>349</v>
      </c>
      <c r="N242">
        <v>0</v>
      </c>
      <c r="O242">
        <v>0</v>
      </c>
      <c r="P242">
        <v>10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10</v>
      </c>
      <c r="X242">
        <v>30</v>
      </c>
      <c r="Y242">
        <v>1.67</v>
      </c>
      <c r="Z242">
        <v>2560</v>
      </c>
      <c r="AA242">
        <v>1</v>
      </c>
    </row>
    <row r="243" spans="1:27" ht="16.5" customHeight="1" x14ac:dyDescent="0.2">
      <c r="A243" t="s">
        <v>27</v>
      </c>
      <c r="B243" t="s">
        <v>48</v>
      </c>
      <c r="C243" s="1" t="s">
        <v>401</v>
      </c>
      <c r="D243" t="s">
        <v>402</v>
      </c>
      <c r="E243" t="s">
        <v>60</v>
      </c>
      <c r="F243" t="s">
        <v>388</v>
      </c>
      <c r="G243">
        <v>2101</v>
      </c>
      <c r="H243" s="2" t="str">
        <f t="shared" si="16"/>
        <v>2</v>
      </c>
      <c r="I243" s="2" t="str">
        <f t="shared" si="17"/>
        <v>1</v>
      </c>
      <c r="J243" s="2" t="str">
        <f t="shared" si="18"/>
        <v>3</v>
      </c>
      <c r="K243" s="2" t="str">
        <f t="shared" si="19"/>
        <v>2</v>
      </c>
      <c r="L243" t="s">
        <v>220</v>
      </c>
      <c r="M243" t="s">
        <v>403</v>
      </c>
      <c r="N243">
        <v>0</v>
      </c>
      <c r="O243">
        <v>0</v>
      </c>
      <c r="P243">
        <v>10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10</v>
      </c>
      <c r="X243">
        <v>20</v>
      </c>
      <c r="Y243">
        <v>1.1100000000000001</v>
      </c>
      <c r="Z243">
        <v>2560</v>
      </c>
      <c r="AA243">
        <v>1</v>
      </c>
    </row>
    <row r="244" spans="1:27" ht="16.5" customHeight="1" x14ac:dyDescent="0.2">
      <c r="A244" t="s">
        <v>27</v>
      </c>
      <c r="B244" t="s">
        <v>48</v>
      </c>
      <c r="C244" s="1" t="s">
        <v>404</v>
      </c>
      <c r="D244" t="s">
        <v>405</v>
      </c>
      <c r="E244" t="s">
        <v>60</v>
      </c>
      <c r="F244" t="s">
        <v>388</v>
      </c>
      <c r="G244">
        <v>2101</v>
      </c>
      <c r="H244" s="2" t="str">
        <f t="shared" si="16"/>
        <v>2</v>
      </c>
      <c r="I244" s="2" t="str">
        <f t="shared" si="17"/>
        <v>2</v>
      </c>
      <c r="J244" s="2" t="str">
        <f t="shared" si="18"/>
        <v>0</v>
      </c>
      <c r="K244" s="2" t="str">
        <f t="shared" si="19"/>
        <v>4</v>
      </c>
      <c r="L244" t="s">
        <v>46</v>
      </c>
      <c r="M244" t="s">
        <v>406</v>
      </c>
      <c r="N244">
        <v>0</v>
      </c>
      <c r="O244">
        <v>0</v>
      </c>
      <c r="P244">
        <v>10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10</v>
      </c>
      <c r="X244">
        <v>20</v>
      </c>
      <c r="Y244">
        <v>1.1100000000000001</v>
      </c>
      <c r="Z244">
        <v>2560</v>
      </c>
      <c r="AA244">
        <v>1</v>
      </c>
    </row>
    <row r="245" spans="1:27" ht="16.5" customHeight="1" x14ac:dyDescent="0.2">
      <c r="A245" t="s">
        <v>27</v>
      </c>
      <c r="B245" t="s">
        <v>48</v>
      </c>
      <c r="C245" s="1" t="s">
        <v>407</v>
      </c>
      <c r="D245" t="s">
        <v>408</v>
      </c>
      <c r="E245" t="s">
        <v>60</v>
      </c>
      <c r="F245" t="s">
        <v>388</v>
      </c>
      <c r="G245">
        <v>2101</v>
      </c>
      <c r="H245" s="2" t="str">
        <f t="shared" si="16"/>
        <v>3</v>
      </c>
      <c r="I245" s="2" t="str">
        <f t="shared" si="17"/>
        <v>3</v>
      </c>
      <c r="J245" s="2" t="str">
        <f t="shared" si="18"/>
        <v>0</v>
      </c>
      <c r="K245" s="2" t="str">
        <f t="shared" si="19"/>
        <v>6</v>
      </c>
      <c r="L245" t="s">
        <v>31</v>
      </c>
      <c r="M245" t="s">
        <v>389</v>
      </c>
      <c r="N245">
        <v>0</v>
      </c>
      <c r="O245">
        <v>0</v>
      </c>
      <c r="P245">
        <v>36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36</v>
      </c>
      <c r="X245">
        <v>108</v>
      </c>
      <c r="Y245">
        <v>6</v>
      </c>
      <c r="Z245">
        <v>2560</v>
      </c>
      <c r="AA245">
        <v>1</v>
      </c>
    </row>
    <row r="246" spans="1:27" ht="16.5" customHeight="1" x14ac:dyDescent="0.2">
      <c r="A246" t="s">
        <v>27</v>
      </c>
      <c r="B246" t="s">
        <v>48</v>
      </c>
      <c r="C246" s="1" t="s">
        <v>409</v>
      </c>
      <c r="D246" t="s">
        <v>410</v>
      </c>
      <c r="E246" t="s">
        <v>60</v>
      </c>
      <c r="F246" t="s">
        <v>388</v>
      </c>
      <c r="G246">
        <v>2101</v>
      </c>
      <c r="H246" s="2" t="str">
        <f t="shared" si="16"/>
        <v>2</v>
      </c>
      <c r="I246" s="2" t="str">
        <f t="shared" si="17"/>
        <v>2</v>
      </c>
      <c r="J246" s="2" t="str">
        <f t="shared" si="18"/>
        <v>0</v>
      </c>
      <c r="K246" s="2" t="str">
        <f t="shared" si="19"/>
        <v>4</v>
      </c>
      <c r="L246" t="s">
        <v>46</v>
      </c>
      <c r="M246" t="s">
        <v>314</v>
      </c>
      <c r="N246">
        <v>0</v>
      </c>
      <c r="O246">
        <v>0</v>
      </c>
      <c r="P246">
        <v>10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10</v>
      </c>
      <c r="X246">
        <v>20</v>
      </c>
      <c r="Y246">
        <v>1.1100000000000001</v>
      </c>
      <c r="Z246">
        <v>2560</v>
      </c>
      <c r="AA246">
        <v>1</v>
      </c>
    </row>
    <row r="247" spans="1:27" ht="16.5" customHeight="1" x14ac:dyDescent="0.2">
      <c r="A247" t="s">
        <v>27</v>
      </c>
      <c r="B247" t="s">
        <v>48</v>
      </c>
      <c r="C247" s="1" t="s">
        <v>411</v>
      </c>
      <c r="D247" t="s">
        <v>412</v>
      </c>
      <c r="E247" t="s">
        <v>60</v>
      </c>
      <c r="F247" t="s">
        <v>388</v>
      </c>
      <c r="G247">
        <v>2101</v>
      </c>
      <c r="H247" s="2" t="str">
        <f t="shared" si="16"/>
        <v>2</v>
      </c>
      <c r="I247" s="2" t="str">
        <f t="shared" si="17"/>
        <v>2</v>
      </c>
      <c r="J247" s="2" t="str">
        <f t="shared" si="18"/>
        <v>0</v>
      </c>
      <c r="K247" s="2" t="str">
        <f t="shared" si="19"/>
        <v>4</v>
      </c>
      <c r="L247" t="s">
        <v>46</v>
      </c>
      <c r="M247" t="s">
        <v>413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2</v>
      </c>
      <c r="Y247">
        <v>0.11</v>
      </c>
      <c r="Z247">
        <v>2560</v>
      </c>
      <c r="AA247">
        <v>1</v>
      </c>
    </row>
    <row r="248" spans="1:27" ht="16.5" customHeight="1" x14ac:dyDescent="0.2">
      <c r="A248" t="s">
        <v>27</v>
      </c>
      <c r="B248" t="s">
        <v>48</v>
      </c>
      <c r="C248" s="1" t="s">
        <v>414</v>
      </c>
      <c r="D248" t="s">
        <v>415</v>
      </c>
      <c r="E248" t="s">
        <v>60</v>
      </c>
      <c r="F248" t="s">
        <v>388</v>
      </c>
      <c r="G248">
        <v>2101</v>
      </c>
      <c r="H248" s="2" t="str">
        <f t="shared" si="16"/>
        <v>2</v>
      </c>
      <c r="I248" s="2" t="str">
        <f t="shared" si="17"/>
        <v>2</v>
      </c>
      <c r="J248" s="2" t="str">
        <f t="shared" si="18"/>
        <v>0</v>
      </c>
      <c r="K248" s="2" t="str">
        <f t="shared" si="19"/>
        <v>4</v>
      </c>
      <c r="L248" t="s">
        <v>46</v>
      </c>
      <c r="M248" t="s">
        <v>416</v>
      </c>
      <c r="N248">
        <v>0</v>
      </c>
      <c r="O248">
        <v>0</v>
      </c>
      <c r="P248">
        <v>6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6</v>
      </c>
      <c r="X248">
        <v>12</v>
      </c>
      <c r="Y248">
        <v>0.67</v>
      </c>
      <c r="Z248">
        <v>2560</v>
      </c>
      <c r="AA248">
        <v>1</v>
      </c>
    </row>
    <row r="249" spans="1:27" ht="16.5" customHeight="1" x14ac:dyDescent="0.2">
      <c r="A249" t="s">
        <v>27</v>
      </c>
      <c r="B249" t="s">
        <v>48</v>
      </c>
      <c r="C249" s="1" t="s">
        <v>417</v>
      </c>
      <c r="D249" t="s">
        <v>418</v>
      </c>
      <c r="E249" t="s">
        <v>60</v>
      </c>
      <c r="F249" t="s">
        <v>388</v>
      </c>
      <c r="G249">
        <v>2101</v>
      </c>
      <c r="H249" s="2" t="str">
        <f t="shared" ref="H249:H301" si="20">LEFT(L249,1)</f>
        <v>2</v>
      </c>
      <c r="I249" s="2" t="str">
        <f t="shared" ref="I249:I301" si="21">MID(L249,4,1)</f>
        <v>2</v>
      </c>
      <c r="J249" s="2" t="str">
        <f t="shared" ref="J249:J299" si="22">MID(L249,6,1)</f>
        <v>0</v>
      </c>
      <c r="K249" s="2" t="str">
        <f t="shared" ref="K249:K299" si="23">MID(L249,8,1)</f>
        <v>4</v>
      </c>
      <c r="L249" t="s">
        <v>46</v>
      </c>
      <c r="M249" t="s">
        <v>314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  <c r="Y249">
        <v>0.11</v>
      </c>
      <c r="Z249">
        <v>2560</v>
      </c>
      <c r="AA249">
        <v>1</v>
      </c>
    </row>
    <row r="250" spans="1:27" ht="16.5" customHeight="1" x14ac:dyDescent="0.2">
      <c r="A250" t="s">
        <v>27</v>
      </c>
      <c r="B250" t="s">
        <v>48</v>
      </c>
      <c r="C250" s="1" t="s">
        <v>419</v>
      </c>
      <c r="D250" t="s">
        <v>420</v>
      </c>
      <c r="E250" t="s">
        <v>60</v>
      </c>
      <c r="F250" t="s">
        <v>388</v>
      </c>
      <c r="G250">
        <v>2101</v>
      </c>
      <c r="H250" s="2" t="str">
        <f t="shared" si="20"/>
        <v>2</v>
      </c>
      <c r="I250" s="2" t="str">
        <f t="shared" si="21"/>
        <v>2</v>
      </c>
      <c r="J250" s="2" t="str">
        <f t="shared" si="22"/>
        <v>0</v>
      </c>
      <c r="K250" s="2" t="str">
        <f t="shared" si="23"/>
        <v>4</v>
      </c>
      <c r="L250" t="s">
        <v>46</v>
      </c>
      <c r="M250" t="s">
        <v>413</v>
      </c>
      <c r="N250">
        <v>0</v>
      </c>
      <c r="O250">
        <v>0</v>
      </c>
      <c r="P250">
        <v>11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11</v>
      </c>
      <c r="X250">
        <v>22</v>
      </c>
      <c r="Y250">
        <v>1.22</v>
      </c>
      <c r="Z250">
        <v>2560</v>
      </c>
      <c r="AA250">
        <v>1</v>
      </c>
    </row>
    <row r="251" spans="1:27" ht="16.5" customHeight="1" x14ac:dyDescent="0.2">
      <c r="A251" t="s">
        <v>27</v>
      </c>
      <c r="B251" t="s">
        <v>48</v>
      </c>
      <c r="C251" s="1" t="s">
        <v>421</v>
      </c>
      <c r="D251" t="s">
        <v>422</v>
      </c>
      <c r="E251" t="s">
        <v>60</v>
      </c>
      <c r="F251" t="s">
        <v>388</v>
      </c>
      <c r="G251">
        <v>2101</v>
      </c>
      <c r="H251" s="2" t="str">
        <f t="shared" si="20"/>
        <v>1</v>
      </c>
      <c r="I251" s="2" t="str">
        <f t="shared" si="21"/>
        <v>0</v>
      </c>
      <c r="J251" s="2" t="str">
        <f t="shared" si="22"/>
        <v>3</v>
      </c>
      <c r="K251" s="2" t="str">
        <f t="shared" si="23"/>
        <v>0</v>
      </c>
      <c r="L251" t="s">
        <v>164</v>
      </c>
      <c r="M251" t="s">
        <v>423</v>
      </c>
      <c r="N251">
        <v>0</v>
      </c>
      <c r="O251">
        <v>0</v>
      </c>
      <c r="P251">
        <v>10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10</v>
      </c>
      <c r="X251">
        <v>10</v>
      </c>
      <c r="Y251">
        <v>0.56000000000000005</v>
      </c>
      <c r="Z251">
        <v>2560</v>
      </c>
      <c r="AA251">
        <v>1</v>
      </c>
    </row>
    <row r="252" spans="1:27" ht="16.5" customHeight="1" x14ac:dyDescent="0.2">
      <c r="A252" t="s">
        <v>27</v>
      </c>
      <c r="B252" t="s">
        <v>48</v>
      </c>
      <c r="C252" s="1" t="s">
        <v>424</v>
      </c>
      <c r="D252" t="s">
        <v>425</v>
      </c>
      <c r="E252" t="s">
        <v>60</v>
      </c>
      <c r="F252" t="s">
        <v>388</v>
      </c>
      <c r="G252">
        <v>2101</v>
      </c>
      <c r="H252" s="2" t="str">
        <f t="shared" si="20"/>
        <v>1</v>
      </c>
      <c r="I252" s="2" t="str">
        <f t="shared" si="21"/>
        <v>0</v>
      </c>
      <c r="J252" s="2" t="str">
        <f t="shared" si="22"/>
        <v>3</v>
      </c>
      <c r="K252" s="2" t="str">
        <f t="shared" si="23"/>
        <v>0</v>
      </c>
      <c r="L252" t="s">
        <v>164</v>
      </c>
      <c r="M252" t="s">
        <v>426</v>
      </c>
      <c r="N252">
        <v>0</v>
      </c>
      <c r="O252">
        <v>0</v>
      </c>
      <c r="P252">
        <v>10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10</v>
      </c>
      <c r="X252">
        <v>10</v>
      </c>
      <c r="Y252">
        <v>0.56000000000000005</v>
      </c>
      <c r="Z252">
        <v>2560</v>
      </c>
      <c r="AA252">
        <v>1</v>
      </c>
    </row>
    <row r="253" spans="1:27" ht="16.5" customHeight="1" x14ac:dyDescent="0.2">
      <c r="A253" t="s">
        <v>27</v>
      </c>
      <c r="B253" t="s">
        <v>48</v>
      </c>
      <c r="C253" s="1" t="s">
        <v>427</v>
      </c>
      <c r="D253" t="s">
        <v>428</v>
      </c>
      <c r="E253" t="s">
        <v>60</v>
      </c>
      <c r="F253" t="s">
        <v>388</v>
      </c>
      <c r="G253">
        <v>2101</v>
      </c>
      <c r="H253" s="2" t="str">
        <f t="shared" si="20"/>
        <v>3</v>
      </c>
      <c r="I253" s="2" t="str">
        <f t="shared" si="21"/>
        <v>3</v>
      </c>
      <c r="J253" s="2" t="str">
        <f t="shared" si="22"/>
        <v>0</v>
      </c>
      <c r="K253" s="2" t="str">
        <f t="shared" si="23"/>
        <v>6</v>
      </c>
      <c r="L253" t="s">
        <v>31</v>
      </c>
      <c r="M253" t="s">
        <v>416</v>
      </c>
      <c r="N253">
        <v>0</v>
      </c>
      <c r="O253">
        <v>0</v>
      </c>
      <c r="P253">
        <v>6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6</v>
      </c>
      <c r="X253">
        <v>18</v>
      </c>
      <c r="Y253">
        <v>1</v>
      </c>
      <c r="Z253">
        <v>2560</v>
      </c>
      <c r="AA253">
        <v>1</v>
      </c>
    </row>
    <row r="254" spans="1:27" ht="16.5" customHeight="1" x14ac:dyDescent="0.2">
      <c r="A254" t="s">
        <v>27</v>
      </c>
      <c r="B254" t="s">
        <v>48</v>
      </c>
      <c r="C254" s="1" t="s">
        <v>429</v>
      </c>
      <c r="D254" t="s">
        <v>430</v>
      </c>
      <c r="E254" t="s">
        <v>60</v>
      </c>
      <c r="F254" t="s">
        <v>388</v>
      </c>
      <c r="G254">
        <v>2104</v>
      </c>
      <c r="H254" s="2" t="str">
        <f t="shared" si="20"/>
        <v>1</v>
      </c>
      <c r="I254" s="2" t="str">
        <f t="shared" si="21"/>
        <v>0</v>
      </c>
      <c r="J254" s="2" t="str">
        <f t="shared" si="22"/>
        <v>3</v>
      </c>
      <c r="K254" s="2" t="str">
        <f t="shared" si="23"/>
        <v>0</v>
      </c>
      <c r="L254" t="s">
        <v>164</v>
      </c>
      <c r="M254" t="s">
        <v>413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1</v>
      </c>
      <c r="Y254">
        <v>0.06</v>
      </c>
      <c r="Z254">
        <v>2560</v>
      </c>
      <c r="AA254">
        <v>1</v>
      </c>
    </row>
    <row r="255" spans="1:27" ht="16.5" customHeight="1" x14ac:dyDescent="0.2">
      <c r="A255" t="s">
        <v>27</v>
      </c>
      <c r="B255" t="s">
        <v>48</v>
      </c>
      <c r="C255" s="1" t="s">
        <v>429</v>
      </c>
      <c r="D255" t="s">
        <v>430</v>
      </c>
      <c r="E255" t="s">
        <v>60</v>
      </c>
      <c r="F255" t="s">
        <v>388</v>
      </c>
      <c r="G255">
        <v>2102</v>
      </c>
      <c r="H255" s="2" t="str">
        <f t="shared" si="20"/>
        <v>1</v>
      </c>
      <c r="I255" s="2" t="str">
        <f t="shared" si="21"/>
        <v>0</v>
      </c>
      <c r="J255" s="2" t="str">
        <f t="shared" si="22"/>
        <v>3</v>
      </c>
      <c r="K255" s="2" t="str">
        <f t="shared" si="23"/>
        <v>0</v>
      </c>
      <c r="L255" t="s">
        <v>164</v>
      </c>
      <c r="M255" t="s">
        <v>389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1</v>
      </c>
      <c r="Y255">
        <v>0.06</v>
      </c>
      <c r="Z255">
        <v>2560</v>
      </c>
      <c r="AA255">
        <v>1</v>
      </c>
    </row>
    <row r="256" spans="1:27" ht="16.5" customHeight="1" x14ac:dyDescent="0.2">
      <c r="A256" t="s">
        <v>27</v>
      </c>
      <c r="B256" t="s">
        <v>48</v>
      </c>
      <c r="C256" s="1" t="s">
        <v>429</v>
      </c>
      <c r="D256" t="s">
        <v>430</v>
      </c>
      <c r="E256" t="s">
        <v>60</v>
      </c>
      <c r="F256" t="s">
        <v>388</v>
      </c>
      <c r="G256">
        <v>2101</v>
      </c>
      <c r="H256" s="2" t="str">
        <f t="shared" si="20"/>
        <v>1</v>
      </c>
      <c r="I256" s="2" t="str">
        <f t="shared" si="21"/>
        <v>0</v>
      </c>
      <c r="J256" s="2" t="str">
        <f t="shared" si="22"/>
        <v>3</v>
      </c>
      <c r="K256" s="2" t="str">
        <f t="shared" si="23"/>
        <v>0</v>
      </c>
      <c r="L256" t="s">
        <v>164</v>
      </c>
      <c r="M256" t="s">
        <v>314</v>
      </c>
      <c r="N256">
        <v>0</v>
      </c>
      <c r="O256">
        <v>0</v>
      </c>
      <c r="P256">
        <v>2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2</v>
      </c>
      <c r="X256">
        <v>2</v>
      </c>
      <c r="Y256">
        <v>0.11</v>
      </c>
      <c r="Z256">
        <v>2560</v>
      </c>
      <c r="AA256">
        <v>1</v>
      </c>
    </row>
    <row r="257" spans="1:27" ht="16.5" customHeight="1" x14ac:dyDescent="0.2">
      <c r="A257" t="s">
        <v>27</v>
      </c>
      <c r="B257" t="s">
        <v>48</v>
      </c>
      <c r="C257" s="1" t="s">
        <v>429</v>
      </c>
      <c r="D257" t="s">
        <v>430</v>
      </c>
      <c r="E257" t="s">
        <v>60</v>
      </c>
      <c r="F257" t="s">
        <v>388</v>
      </c>
      <c r="G257">
        <v>2103</v>
      </c>
      <c r="H257" s="2" t="str">
        <f t="shared" si="20"/>
        <v>1</v>
      </c>
      <c r="I257" s="2" t="str">
        <f t="shared" si="21"/>
        <v>0</v>
      </c>
      <c r="J257" s="2" t="str">
        <f t="shared" si="22"/>
        <v>3</v>
      </c>
      <c r="K257" s="2" t="str">
        <f t="shared" si="23"/>
        <v>0</v>
      </c>
      <c r="L257" t="s">
        <v>164</v>
      </c>
      <c r="M257" t="s">
        <v>406</v>
      </c>
      <c r="N257">
        <v>0</v>
      </c>
      <c r="O257">
        <v>0</v>
      </c>
      <c r="P257">
        <v>2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</v>
      </c>
      <c r="X257">
        <v>2</v>
      </c>
      <c r="Y257">
        <v>0.11</v>
      </c>
      <c r="Z257">
        <v>2560</v>
      </c>
      <c r="AA257">
        <v>1</v>
      </c>
    </row>
    <row r="258" spans="1:27" ht="16.5" customHeight="1" x14ac:dyDescent="0.2">
      <c r="A258" t="s">
        <v>27</v>
      </c>
      <c r="B258" t="s">
        <v>48</v>
      </c>
      <c r="C258" s="1" t="s">
        <v>431</v>
      </c>
      <c r="D258" t="s">
        <v>432</v>
      </c>
      <c r="E258" t="s">
        <v>60</v>
      </c>
      <c r="F258" t="s">
        <v>388</v>
      </c>
      <c r="G258">
        <v>2101</v>
      </c>
      <c r="H258" s="2" t="str">
        <f t="shared" si="20"/>
        <v>2</v>
      </c>
      <c r="I258" s="2" t="str">
        <f t="shared" si="21"/>
        <v>2</v>
      </c>
      <c r="J258" s="2" t="str">
        <f t="shared" si="22"/>
        <v>0</v>
      </c>
      <c r="K258" s="2" t="str">
        <f t="shared" si="23"/>
        <v>4</v>
      </c>
      <c r="L258" t="s">
        <v>46</v>
      </c>
      <c r="M258" t="s">
        <v>406</v>
      </c>
      <c r="N258">
        <v>0</v>
      </c>
      <c r="O258">
        <v>0</v>
      </c>
      <c r="P258">
        <v>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6</v>
      </c>
      <c r="X258">
        <v>12</v>
      </c>
      <c r="Y258">
        <v>0.67</v>
      </c>
      <c r="Z258">
        <v>2560</v>
      </c>
      <c r="AA258">
        <v>1</v>
      </c>
    </row>
    <row r="259" spans="1:27" ht="16.5" customHeight="1" x14ac:dyDescent="0.2">
      <c r="A259" t="s">
        <v>27</v>
      </c>
      <c r="B259" t="s">
        <v>48</v>
      </c>
      <c r="C259" s="1" t="s">
        <v>433</v>
      </c>
      <c r="D259" t="s">
        <v>434</v>
      </c>
      <c r="E259" t="s">
        <v>60</v>
      </c>
      <c r="F259" t="s">
        <v>388</v>
      </c>
      <c r="G259">
        <v>2103</v>
      </c>
      <c r="H259" s="2" t="str">
        <f t="shared" si="20"/>
        <v>3</v>
      </c>
      <c r="I259" s="2" t="str">
        <f t="shared" si="21"/>
        <v>0</v>
      </c>
      <c r="J259" s="2" t="str">
        <f t="shared" si="22"/>
        <v>9</v>
      </c>
      <c r="K259" s="2" t="str">
        <f t="shared" si="23"/>
        <v>0</v>
      </c>
      <c r="L259" t="s">
        <v>56</v>
      </c>
      <c r="M259" t="s">
        <v>406</v>
      </c>
      <c r="N259">
        <v>0</v>
      </c>
      <c r="O259">
        <v>0</v>
      </c>
      <c r="P259">
        <v>2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</v>
      </c>
      <c r="X259">
        <v>6</v>
      </c>
      <c r="Y259">
        <v>0.33</v>
      </c>
      <c r="Z259">
        <v>2560</v>
      </c>
      <c r="AA259">
        <v>1</v>
      </c>
    </row>
    <row r="260" spans="1:27" ht="16.5" customHeight="1" x14ac:dyDescent="0.2">
      <c r="A260" t="s">
        <v>27</v>
      </c>
      <c r="B260" t="s">
        <v>48</v>
      </c>
      <c r="C260" s="1" t="s">
        <v>433</v>
      </c>
      <c r="D260" t="s">
        <v>434</v>
      </c>
      <c r="E260" t="s">
        <v>60</v>
      </c>
      <c r="F260" t="s">
        <v>388</v>
      </c>
      <c r="G260">
        <v>2101</v>
      </c>
      <c r="H260" s="2" t="str">
        <f t="shared" si="20"/>
        <v>3</v>
      </c>
      <c r="I260" s="2" t="str">
        <f t="shared" si="21"/>
        <v>0</v>
      </c>
      <c r="J260" s="2" t="str">
        <f t="shared" si="22"/>
        <v>9</v>
      </c>
      <c r="K260" s="2" t="str">
        <f t="shared" si="23"/>
        <v>0</v>
      </c>
      <c r="L260" t="s">
        <v>56</v>
      </c>
      <c r="M260" t="s">
        <v>314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</v>
      </c>
      <c r="X260">
        <v>3</v>
      </c>
      <c r="Y260">
        <v>0.17</v>
      </c>
      <c r="Z260">
        <v>2560</v>
      </c>
      <c r="AA260">
        <v>1</v>
      </c>
    </row>
    <row r="261" spans="1:27" ht="16.5" customHeight="1" x14ac:dyDescent="0.2">
      <c r="A261" t="s">
        <v>27</v>
      </c>
      <c r="B261" t="s">
        <v>48</v>
      </c>
      <c r="C261" s="1" t="s">
        <v>435</v>
      </c>
      <c r="D261" t="s">
        <v>187</v>
      </c>
      <c r="E261" t="s">
        <v>60</v>
      </c>
      <c r="F261" t="s">
        <v>105</v>
      </c>
      <c r="G261">
        <v>2102</v>
      </c>
      <c r="H261" s="2" t="str">
        <f t="shared" si="20"/>
        <v>3</v>
      </c>
      <c r="I261" s="2" t="str">
        <f t="shared" si="21"/>
        <v>3</v>
      </c>
      <c r="J261" s="2" t="str">
        <f t="shared" si="22"/>
        <v>0</v>
      </c>
      <c r="K261" s="2" t="str">
        <f t="shared" si="23"/>
        <v>6</v>
      </c>
      <c r="L261" t="s">
        <v>31</v>
      </c>
      <c r="M261" t="s">
        <v>436</v>
      </c>
      <c r="N261">
        <v>0</v>
      </c>
      <c r="O261">
        <v>0</v>
      </c>
      <c r="P261">
        <v>88</v>
      </c>
      <c r="Q261">
        <v>0</v>
      </c>
      <c r="R261">
        <v>113</v>
      </c>
      <c r="S261">
        <v>33</v>
      </c>
      <c r="T261">
        <v>0</v>
      </c>
      <c r="U261">
        <v>0</v>
      </c>
      <c r="V261">
        <v>0</v>
      </c>
      <c r="W261">
        <v>234</v>
      </c>
      <c r="X261">
        <v>702</v>
      </c>
      <c r="Y261">
        <v>39</v>
      </c>
      <c r="Z261">
        <v>2560</v>
      </c>
      <c r="AA261">
        <v>1</v>
      </c>
    </row>
    <row r="262" spans="1:27" ht="16.5" customHeight="1" x14ac:dyDescent="0.2">
      <c r="A262" t="s">
        <v>27</v>
      </c>
      <c r="B262" t="s">
        <v>48</v>
      </c>
      <c r="C262" s="1" t="s">
        <v>435</v>
      </c>
      <c r="D262" t="s">
        <v>187</v>
      </c>
      <c r="E262" t="s">
        <v>60</v>
      </c>
      <c r="F262" t="s">
        <v>105</v>
      </c>
      <c r="G262">
        <v>2101</v>
      </c>
      <c r="H262" s="2" t="str">
        <f t="shared" si="20"/>
        <v>3</v>
      </c>
      <c r="I262" s="2" t="str">
        <f t="shared" si="21"/>
        <v>3</v>
      </c>
      <c r="J262" s="2" t="str">
        <f t="shared" si="22"/>
        <v>0</v>
      </c>
      <c r="K262" s="2" t="str">
        <f t="shared" si="23"/>
        <v>6</v>
      </c>
      <c r="L262" t="s">
        <v>31</v>
      </c>
      <c r="M262" t="s">
        <v>436</v>
      </c>
      <c r="N262">
        <v>0</v>
      </c>
      <c r="O262">
        <v>0</v>
      </c>
      <c r="P262">
        <v>77</v>
      </c>
      <c r="Q262">
        <v>0</v>
      </c>
      <c r="R262">
        <v>42</v>
      </c>
      <c r="S262">
        <v>183</v>
      </c>
      <c r="T262">
        <v>0</v>
      </c>
      <c r="U262">
        <v>0</v>
      </c>
      <c r="V262">
        <v>0</v>
      </c>
      <c r="W262">
        <v>302</v>
      </c>
      <c r="X262">
        <v>906</v>
      </c>
      <c r="Y262">
        <v>50.33</v>
      </c>
      <c r="Z262">
        <v>2560</v>
      </c>
      <c r="AA262">
        <v>1</v>
      </c>
    </row>
    <row r="263" spans="1:27" ht="16.5" customHeight="1" x14ac:dyDescent="0.2">
      <c r="A263" t="s">
        <v>27</v>
      </c>
      <c r="B263" t="s">
        <v>48</v>
      </c>
      <c r="C263" s="1" t="s">
        <v>437</v>
      </c>
      <c r="D263" t="s">
        <v>193</v>
      </c>
      <c r="E263" t="s">
        <v>60</v>
      </c>
      <c r="F263" t="s">
        <v>105</v>
      </c>
      <c r="G263">
        <v>2104</v>
      </c>
      <c r="H263" s="2" t="str">
        <f t="shared" si="20"/>
        <v>1</v>
      </c>
      <c r="I263" s="2" t="str">
        <f t="shared" si="21"/>
        <v>0</v>
      </c>
      <c r="J263" s="2" t="str">
        <f t="shared" si="22"/>
        <v>3</v>
      </c>
      <c r="K263" s="2" t="str">
        <f t="shared" si="23"/>
        <v>0</v>
      </c>
      <c r="L263" t="s">
        <v>164</v>
      </c>
      <c r="M263" t="s">
        <v>438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99</v>
      </c>
      <c r="T263">
        <v>0</v>
      </c>
      <c r="U263">
        <v>0</v>
      </c>
      <c r="V263">
        <v>0</v>
      </c>
      <c r="W263">
        <v>99</v>
      </c>
      <c r="X263">
        <v>99</v>
      </c>
      <c r="Y263">
        <v>5.5</v>
      </c>
      <c r="Z263">
        <v>2560</v>
      </c>
      <c r="AA263">
        <v>1</v>
      </c>
    </row>
    <row r="264" spans="1:27" ht="16.5" customHeight="1" x14ac:dyDescent="0.2">
      <c r="A264" t="s">
        <v>27</v>
      </c>
      <c r="B264" t="s">
        <v>48</v>
      </c>
      <c r="C264" s="1" t="s">
        <v>437</v>
      </c>
      <c r="D264" t="s">
        <v>193</v>
      </c>
      <c r="E264" t="s">
        <v>60</v>
      </c>
      <c r="F264" t="s">
        <v>105</v>
      </c>
      <c r="G264">
        <v>2102</v>
      </c>
      <c r="H264" s="2" t="str">
        <f t="shared" si="20"/>
        <v>1</v>
      </c>
      <c r="I264" s="2" t="str">
        <f t="shared" si="21"/>
        <v>0</v>
      </c>
      <c r="J264" s="2" t="str">
        <f t="shared" si="22"/>
        <v>3</v>
      </c>
      <c r="K264" s="2" t="str">
        <f t="shared" si="23"/>
        <v>0</v>
      </c>
      <c r="L264" t="s">
        <v>164</v>
      </c>
      <c r="M264" t="s">
        <v>439</v>
      </c>
      <c r="N264">
        <v>0</v>
      </c>
      <c r="O264">
        <v>0</v>
      </c>
      <c r="P264">
        <v>33</v>
      </c>
      <c r="Q264">
        <v>0</v>
      </c>
      <c r="R264">
        <v>25</v>
      </c>
      <c r="S264">
        <v>0</v>
      </c>
      <c r="T264">
        <v>0</v>
      </c>
      <c r="U264">
        <v>0</v>
      </c>
      <c r="V264">
        <v>0</v>
      </c>
      <c r="W264">
        <v>58</v>
      </c>
      <c r="X264">
        <v>58</v>
      </c>
      <c r="Y264">
        <v>3.22</v>
      </c>
      <c r="Z264">
        <v>2560</v>
      </c>
      <c r="AA264">
        <v>1</v>
      </c>
    </row>
    <row r="265" spans="1:27" ht="16.5" customHeight="1" x14ac:dyDescent="0.2">
      <c r="A265" t="s">
        <v>27</v>
      </c>
      <c r="B265" t="s">
        <v>48</v>
      </c>
      <c r="C265" s="1" t="s">
        <v>437</v>
      </c>
      <c r="D265" t="s">
        <v>193</v>
      </c>
      <c r="E265" t="s">
        <v>60</v>
      </c>
      <c r="F265" t="s">
        <v>105</v>
      </c>
      <c r="G265">
        <v>2105</v>
      </c>
      <c r="H265" s="2" t="str">
        <f t="shared" si="20"/>
        <v>1</v>
      </c>
      <c r="I265" s="2" t="str">
        <f t="shared" si="21"/>
        <v>0</v>
      </c>
      <c r="J265" s="2" t="str">
        <f t="shared" si="22"/>
        <v>3</v>
      </c>
      <c r="K265" s="2" t="str">
        <f t="shared" si="23"/>
        <v>0</v>
      </c>
      <c r="L265" t="s">
        <v>164</v>
      </c>
      <c r="M265" t="s">
        <v>440</v>
      </c>
      <c r="N265">
        <v>0</v>
      </c>
      <c r="O265">
        <v>0</v>
      </c>
      <c r="P265">
        <v>38</v>
      </c>
      <c r="Q265">
        <v>0</v>
      </c>
      <c r="R265">
        <v>67</v>
      </c>
      <c r="S265">
        <v>0</v>
      </c>
      <c r="T265">
        <v>0</v>
      </c>
      <c r="U265">
        <v>0</v>
      </c>
      <c r="V265">
        <v>0</v>
      </c>
      <c r="W265">
        <v>105</v>
      </c>
      <c r="X265">
        <v>105</v>
      </c>
      <c r="Y265">
        <v>5.83</v>
      </c>
      <c r="Z265">
        <v>2560</v>
      </c>
      <c r="AA265">
        <v>1</v>
      </c>
    </row>
    <row r="266" spans="1:27" ht="16.5" customHeight="1" x14ac:dyDescent="0.2">
      <c r="A266" t="s">
        <v>27</v>
      </c>
      <c r="B266" t="s">
        <v>48</v>
      </c>
      <c r="C266" s="1" t="s">
        <v>437</v>
      </c>
      <c r="D266" t="s">
        <v>193</v>
      </c>
      <c r="E266" t="s">
        <v>60</v>
      </c>
      <c r="F266" t="s">
        <v>105</v>
      </c>
      <c r="G266">
        <v>2101</v>
      </c>
      <c r="H266" s="2" t="str">
        <f t="shared" si="20"/>
        <v>1</v>
      </c>
      <c r="I266" s="2" t="str">
        <f t="shared" si="21"/>
        <v>0</v>
      </c>
      <c r="J266" s="2" t="str">
        <f t="shared" si="22"/>
        <v>3</v>
      </c>
      <c r="K266" s="2" t="str">
        <f t="shared" si="23"/>
        <v>0</v>
      </c>
      <c r="L266" t="s">
        <v>164</v>
      </c>
      <c r="M266" t="s">
        <v>441</v>
      </c>
      <c r="N266">
        <v>0</v>
      </c>
      <c r="O266">
        <v>0</v>
      </c>
      <c r="P266">
        <v>56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56</v>
      </c>
      <c r="X266">
        <v>56</v>
      </c>
      <c r="Y266">
        <v>3.11</v>
      </c>
      <c r="Z266">
        <v>2560</v>
      </c>
      <c r="AA266">
        <v>1</v>
      </c>
    </row>
    <row r="267" spans="1:27" ht="16.5" customHeight="1" x14ac:dyDescent="0.2">
      <c r="A267" t="s">
        <v>27</v>
      </c>
      <c r="B267" t="s">
        <v>48</v>
      </c>
      <c r="C267" s="1" t="s">
        <v>437</v>
      </c>
      <c r="D267" t="s">
        <v>193</v>
      </c>
      <c r="E267" t="s">
        <v>60</v>
      </c>
      <c r="F267" t="s">
        <v>105</v>
      </c>
      <c r="G267">
        <v>2103</v>
      </c>
      <c r="H267" s="2" t="str">
        <f t="shared" si="20"/>
        <v>1</v>
      </c>
      <c r="I267" s="2" t="str">
        <f t="shared" si="21"/>
        <v>0</v>
      </c>
      <c r="J267" s="2" t="str">
        <f t="shared" si="22"/>
        <v>3</v>
      </c>
      <c r="K267" s="2" t="str">
        <f t="shared" si="23"/>
        <v>0</v>
      </c>
      <c r="L267" t="s">
        <v>164</v>
      </c>
      <c r="M267" t="s">
        <v>442</v>
      </c>
      <c r="N267">
        <v>0</v>
      </c>
      <c r="O267">
        <v>0</v>
      </c>
      <c r="P267">
        <v>26</v>
      </c>
      <c r="Q267">
        <v>0</v>
      </c>
      <c r="R267">
        <v>54</v>
      </c>
      <c r="S267">
        <v>0</v>
      </c>
      <c r="T267">
        <v>0</v>
      </c>
      <c r="U267">
        <v>0</v>
      </c>
      <c r="V267">
        <v>0</v>
      </c>
      <c r="W267">
        <v>80</v>
      </c>
      <c r="X267">
        <v>80</v>
      </c>
      <c r="Y267">
        <v>4.4400000000000004</v>
      </c>
      <c r="Z267">
        <v>2560</v>
      </c>
      <c r="AA267">
        <v>1</v>
      </c>
    </row>
    <row r="268" spans="1:27" ht="16.5" customHeight="1" x14ac:dyDescent="0.2">
      <c r="A268" t="s">
        <v>27</v>
      </c>
      <c r="B268" t="s">
        <v>48</v>
      </c>
      <c r="C268" s="1" t="s">
        <v>443</v>
      </c>
      <c r="D268" t="s">
        <v>199</v>
      </c>
      <c r="E268" t="s">
        <v>60</v>
      </c>
      <c r="F268" t="s">
        <v>105</v>
      </c>
      <c r="G268">
        <v>2101</v>
      </c>
      <c r="H268" s="2" t="str">
        <f t="shared" si="20"/>
        <v>3</v>
      </c>
      <c r="I268" s="2" t="str">
        <f t="shared" si="21"/>
        <v>3</v>
      </c>
      <c r="J268" s="2" t="str">
        <f t="shared" si="22"/>
        <v>0</v>
      </c>
      <c r="K268" s="2" t="str">
        <f t="shared" si="23"/>
        <v>6</v>
      </c>
      <c r="L268" t="s">
        <v>31</v>
      </c>
      <c r="M268" t="s">
        <v>444</v>
      </c>
      <c r="N268">
        <v>0</v>
      </c>
      <c r="O268">
        <v>0</v>
      </c>
      <c r="P268">
        <v>24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24</v>
      </c>
      <c r="X268">
        <v>72</v>
      </c>
      <c r="Y268">
        <v>4</v>
      </c>
      <c r="Z268">
        <v>2560</v>
      </c>
      <c r="AA268">
        <v>1</v>
      </c>
    </row>
    <row r="269" spans="1:27" ht="16.5" customHeight="1" x14ac:dyDescent="0.2">
      <c r="A269" t="s">
        <v>27</v>
      </c>
      <c r="B269" t="s">
        <v>48</v>
      </c>
      <c r="C269" s="1" t="s">
        <v>445</v>
      </c>
      <c r="D269" t="s">
        <v>237</v>
      </c>
      <c r="E269" t="s">
        <v>60</v>
      </c>
      <c r="F269" t="s">
        <v>105</v>
      </c>
      <c r="G269">
        <v>2101</v>
      </c>
      <c r="H269" s="2" t="str">
        <f t="shared" si="20"/>
        <v>3</v>
      </c>
      <c r="I269" s="2" t="str">
        <f t="shared" si="21"/>
        <v>3</v>
      </c>
      <c r="J269" s="2" t="str">
        <f t="shared" si="22"/>
        <v>0</v>
      </c>
      <c r="K269" s="2" t="str">
        <f t="shared" si="23"/>
        <v>6</v>
      </c>
      <c r="L269" t="s">
        <v>31</v>
      </c>
      <c r="M269" t="s">
        <v>238</v>
      </c>
      <c r="N269">
        <v>0</v>
      </c>
      <c r="O269">
        <v>0</v>
      </c>
      <c r="P269">
        <v>38</v>
      </c>
      <c r="Q269">
        <v>0</v>
      </c>
      <c r="R269">
        <v>27</v>
      </c>
      <c r="S269">
        <v>0</v>
      </c>
      <c r="T269">
        <v>0</v>
      </c>
      <c r="U269">
        <v>0</v>
      </c>
      <c r="V269">
        <v>0</v>
      </c>
      <c r="W269">
        <v>65</v>
      </c>
      <c r="X269">
        <v>195</v>
      </c>
      <c r="Y269">
        <v>10.83</v>
      </c>
      <c r="Z269">
        <v>2560</v>
      </c>
      <c r="AA269">
        <v>1</v>
      </c>
    </row>
    <row r="270" spans="1:27" ht="16.5" customHeight="1" x14ac:dyDescent="0.2">
      <c r="A270" t="s">
        <v>27</v>
      </c>
      <c r="B270" t="s">
        <v>48</v>
      </c>
      <c r="C270" s="1" t="s">
        <v>446</v>
      </c>
      <c r="D270" t="s">
        <v>202</v>
      </c>
      <c r="E270" t="s">
        <v>60</v>
      </c>
      <c r="F270" t="s">
        <v>105</v>
      </c>
      <c r="G270">
        <v>2101</v>
      </c>
      <c r="H270" s="2" t="str">
        <f t="shared" si="20"/>
        <v>4</v>
      </c>
      <c r="I270" s="2" t="str">
        <f t="shared" si="21"/>
        <v>3</v>
      </c>
      <c r="J270" s="2" t="str">
        <f t="shared" si="22"/>
        <v>3</v>
      </c>
      <c r="K270" s="2" t="str">
        <f t="shared" si="23"/>
        <v>6</v>
      </c>
      <c r="L270" t="s">
        <v>447</v>
      </c>
      <c r="M270" t="s">
        <v>448</v>
      </c>
      <c r="N270">
        <v>0</v>
      </c>
      <c r="O270">
        <v>0</v>
      </c>
      <c r="P270">
        <v>30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30</v>
      </c>
      <c r="X270">
        <v>120</v>
      </c>
      <c r="Y270">
        <v>6.67</v>
      </c>
      <c r="Z270">
        <v>2560</v>
      </c>
      <c r="AA270">
        <v>1</v>
      </c>
    </row>
    <row r="271" spans="1:27" ht="16.5" customHeight="1" x14ac:dyDescent="0.2">
      <c r="A271" t="s">
        <v>27</v>
      </c>
      <c r="B271" t="s">
        <v>48</v>
      </c>
      <c r="C271" s="1" t="s">
        <v>449</v>
      </c>
      <c r="D271" t="s">
        <v>450</v>
      </c>
      <c r="E271" t="s">
        <v>60</v>
      </c>
      <c r="F271" t="s">
        <v>105</v>
      </c>
      <c r="G271">
        <v>2101</v>
      </c>
      <c r="H271" s="2" t="str">
        <f t="shared" si="20"/>
        <v>4</v>
      </c>
      <c r="I271" s="2" t="str">
        <f t="shared" si="21"/>
        <v>3</v>
      </c>
      <c r="J271" s="2" t="str">
        <f t="shared" si="22"/>
        <v>3</v>
      </c>
      <c r="K271" s="2" t="str">
        <f t="shared" si="23"/>
        <v>6</v>
      </c>
      <c r="L271" t="s">
        <v>447</v>
      </c>
      <c r="M271" t="s">
        <v>451</v>
      </c>
      <c r="N271">
        <v>0</v>
      </c>
      <c r="O271">
        <v>0</v>
      </c>
      <c r="P271">
        <v>9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9</v>
      </c>
      <c r="X271">
        <v>36</v>
      </c>
      <c r="Y271">
        <v>2</v>
      </c>
      <c r="Z271">
        <v>2560</v>
      </c>
      <c r="AA271">
        <v>1</v>
      </c>
    </row>
    <row r="272" spans="1:27" ht="16.5" customHeight="1" x14ac:dyDescent="0.2">
      <c r="A272" t="s">
        <v>27</v>
      </c>
      <c r="B272" t="s">
        <v>48</v>
      </c>
      <c r="C272" s="1" t="s">
        <v>452</v>
      </c>
      <c r="D272" t="s">
        <v>204</v>
      </c>
      <c r="E272" t="s">
        <v>60</v>
      </c>
      <c r="F272" t="s">
        <v>105</v>
      </c>
      <c r="G272">
        <v>2101</v>
      </c>
      <c r="H272" s="2" t="str">
        <f t="shared" si="20"/>
        <v>3</v>
      </c>
      <c r="I272" s="2" t="str">
        <f t="shared" si="21"/>
        <v>3</v>
      </c>
      <c r="J272" s="2" t="str">
        <f t="shared" si="22"/>
        <v>0</v>
      </c>
      <c r="K272" s="2" t="str">
        <f t="shared" si="23"/>
        <v>6</v>
      </c>
      <c r="L272" t="s">
        <v>31</v>
      </c>
      <c r="M272" t="s">
        <v>205</v>
      </c>
      <c r="N272">
        <v>0</v>
      </c>
      <c r="O272">
        <v>0</v>
      </c>
      <c r="P272">
        <v>1</v>
      </c>
      <c r="Q272">
        <v>0</v>
      </c>
      <c r="R272">
        <v>102</v>
      </c>
      <c r="S272">
        <v>0</v>
      </c>
      <c r="T272">
        <v>0</v>
      </c>
      <c r="U272">
        <v>0</v>
      </c>
      <c r="V272">
        <v>0</v>
      </c>
      <c r="W272">
        <v>103</v>
      </c>
      <c r="X272">
        <v>309</v>
      </c>
      <c r="Y272">
        <v>17.170000000000002</v>
      </c>
      <c r="Z272">
        <v>2560</v>
      </c>
      <c r="AA272">
        <v>1</v>
      </c>
    </row>
    <row r="273" spans="1:27" ht="16.5" customHeight="1" x14ac:dyDescent="0.2">
      <c r="A273" t="s">
        <v>27</v>
      </c>
      <c r="B273" t="s">
        <v>48</v>
      </c>
      <c r="C273" s="1" t="s">
        <v>453</v>
      </c>
      <c r="D273" t="s">
        <v>454</v>
      </c>
      <c r="E273" t="s">
        <v>60</v>
      </c>
      <c r="F273" t="s">
        <v>105</v>
      </c>
      <c r="G273">
        <v>2101</v>
      </c>
      <c r="H273" s="2" t="str">
        <f t="shared" si="20"/>
        <v>3</v>
      </c>
      <c r="I273" s="2" t="str">
        <f t="shared" si="21"/>
        <v>2</v>
      </c>
      <c r="J273" s="2" t="str">
        <f t="shared" si="22"/>
        <v>3</v>
      </c>
      <c r="K273" s="2" t="str">
        <f t="shared" si="23"/>
        <v>4</v>
      </c>
      <c r="L273" t="s">
        <v>52</v>
      </c>
      <c r="M273" t="s">
        <v>455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43</v>
      </c>
      <c r="T273">
        <v>0</v>
      </c>
      <c r="U273">
        <v>0</v>
      </c>
      <c r="V273">
        <v>0</v>
      </c>
      <c r="W273">
        <v>43</v>
      </c>
      <c r="X273">
        <v>129</v>
      </c>
      <c r="Y273">
        <v>7.17</v>
      </c>
      <c r="Z273">
        <v>2560</v>
      </c>
      <c r="AA273">
        <v>1</v>
      </c>
    </row>
    <row r="274" spans="1:27" ht="16.5" customHeight="1" x14ac:dyDescent="0.2">
      <c r="A274" t="s">
        <v>27</v>
      </c>
      <c r="B274" t="s">
        <v>48</v>
      </c>
      <c r="C274" s="1" t="s">
        <v>453</v>
      </c>
      <c r="D274" t="s">
        <v>454</v>
      </c>
      <c r="E274" t="s">
        <v>60</v>
      </c>
      <c r="F274" t="s">
        <v>105</v>
      </c>
      <c r="G274">
        <v>2102</v>
      </c>
      <c r="H274" s="2" t="str">
        <f t="shared" si="20"/>
        <v>3</v>
      </c>
      <c r="I274" s="2" t="str">
        <f t="shared" si="21"/>
        <v>2</v>
      </c>
      <c r="J274" s="2" t="str">
        <f t="shared" si="22"/>
        <v>3</v>
      </c>
      <c r="K274" s="2" t="str">
        <f t="shared" si="23"/>
        <v>4</v>
      </c>
      <c r="L274" t="s">
        <v>52</v>
      </c>
      <c r="M274" t="s">
        <v>455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39</v>
      </c>
      <c r="T274">
        <v>0</v>
      </c>
      <c r="U274">
        <v>0</v>
      </c>
      <c r="V274">
        <v>0</v>
      </c>
      <c r="W274">
        <v>39</v>
      </c>
      <c r="X274">
        <v>117</v>
      </c>
      <c r="Y274">
        <v>6.5</v>
      </c>
      <c r="Z274">
        <v>2560</v>
      </c>
      <c r="AA274">
        <v>1</v>
      </c>
    </row>
    <row r="275" spans="1:27" ht="16.5" customHeight="1" x14ac:dyDescent="0.2">
      <c r="A275" t="s">
        <v>27</v>
      </c>
      <c r="B275" t="s">
        <v>48</v>
      </c>
      <c r="C275" s="1" t="s">
        <v>456</v>
      </c>
      <c r="D275" t="s">
        <v>457</v>
      </c>
      <c r="E275" t="s">
        <v>60</v>
      </c>
      <c r="F275" t="s">
        <v>105</v>
      </c>
      <c r="G275">
        <v>2102</v>
      </c>
      <c r="H275" s="2" t="str">
        <f t="shared" si="20"/>
        <v>2</v>
      </c>
      <c r="I275" s="2" t="str">
        <f t="shared" si="21"/>
        <v>1</v>
      </c>
      <c r="J275" s="2" t="str">
        <f t="shared" si="22"/>
        <v>2</v>
      </c>
      <c r="K275" s="2" t="str">
        <f t="shared" si="23"/>
        <v>3</v>
      </c>
      <c r="L275" t="s">
        <v>47</v>
      </c>
      <c r="M275" t="s">
        <v>458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32</v>
      </c>
      <c r="T275">
        <v>0</v>
      </c>
      <c r="U275">
        <v>0</v>
      </c>
      <c r="V275">
        <v>0</v>
      </c>
      <c r="W275">
        <v>32</v>
      </c>
      <c r="X275">
        <v>64</v>
      </c>
      <c r="Y275">
        <v>3.56</v>
      </c>
      <c r="Z275">
        <v>2560</v>
      </c>
      <c r="AA275">
        <v>1</v>
      </c>
    </row>
    <row r="276" spans="1:27" ht="16.5" customHeight="1" x14ac:dyDescent="0.2">
      <c r="A276" t="s">
        <v>27</v>
      </c>
      <c r="B276" t="s">
        <v>48</v>
      </c>
      <c r="C276" s="1" t="s">
        <v>456</v>
      </c>
      <c r="D276" t="s">
        <v>457</v>
      </c>
      <c r="E276" t="s">
        <v>60</v>
      </c>
      <c r="F276" t="s">
        <v>105</v>
      </c>
      <c r="G276">
        <v>2101</v>
      </c>
      <c r="H276" s="2" t="str">
        <f t="shared" si="20"/>
        <v>2</v>
      </c>
      <c r="I276" s="2" t="str">
        <f t="shared" si="21"/>
        <v>1</v>
      </c>
      <c r="J276" s="2" t="str">
        <f t="shared" si="22"/>
        <v>2</v>
      </c>
      <c r="K276" s="2" t="str">
        <f t="shared" si="23"/>
        <v>3</v>
      </c>
      <c r="L276" t="s">
        <v>47</v>
      </c>
      <c r="M276" t="s">
        <v>458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34</v>
      </c>
      <c r="T276">
        <v>0</v>
      </c>
      <c r="U276">
        <v>0</v>
      </c>
      <c r="V276">
        <v>0</v>
      </c>
      <c r="W276">
        <v>34</v>
      </c>
      <c r="X276">
        <v>68</v>
      </c>
      <c r="Y276">
        <v>3.78</v>
      </c>
      <c r="Z276">
        <v>2560</v>
      </c>
      <c r="AA276">
        <v>1</v>
      </c>
    </row>
    <row r="277" spans="1:27" ht="16.5" customHeight="1" x14ac:dyDescent="0.2">
      <c r="A277" t="s">
        <v>27</v>
      </c>
      <c r="B277" t="s">
        <v>48</v>
      </c>
      <c r="C277" s="1" t="s">
        <v>459</v>
      </c>
      <c r="D277" t="s">
        <v>460</v>
      </c>
      <c r="E277" t="s">
        <v>60</v>
      </c>
      <c r="F277" t="s">
        <v>105</v>
      </c>
      <c r="G277">
        <v>2101</v>
      </c>
      <c r="H277" s="2" t="str">
        <f t="shared" si="20"/>
        <v>2</v>
      </c>
      <c r="I277" s="2" t="str">
        <f t="shared" si="21"/>
        <v>1</v>
      </c>
      <c r="J277" s="2" t="str">
        <f t="shared" si="22"/>
        <v>2</v>
      </c>
      <c r="K277" s="2" t="str">
        <f t="shared" si="23"/>
        <v>3</v>
      </c>
      <c r="L277" t="s">
        <v>47</v>
      </c>
      <c r="M277" t="s">
        <v>458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37</v>
      </c>
      <c r="T277">
        <v>0</v>
      </c>
      <c r="U277">
        <v>0</v>
      </c>
      <c r="V277">
        <v>0</v>
      </c>
      <c r="W277">
        <v>37</v>
      </c>
      <c r="X277">
        <v>74</v>
      </c>
      <c r="Y277">
        <v>4.1100000000000003</v>
      </c>
      <c r="Z277">
        <v>2560</v>
      </c>
      <c r="AA277">
        <v>1</v>
      </c>
    </row>
    <row r="278" spans="1:27" ht="16.5" customHeight="1" x14ac:dyDescent="0.2">
      <c r="A278" t="s">
        <v>27</v>
      </c>
      <c r="B278" t="s">
        <v>48</v>
      </c>
      <c r="C278" s="1" t="s">
        <v>461</v>
      </c>
      <c r="D278" t="s">
        <v>462</v>
      </c>
      <c r="E278" t="s">
        <v>60</v>
      </c>
      <c r="F278" t="s">
        <v>105</v>
      </c>
      <c r="G278">
        <v>2103</v>
      </c>
      <c r="H278" s="2" t="str">
        <f t="shared" si="20"/>
        <v>1</v>
      </c>
      <c r="I278" s="2" t="str">
        <f t="shared" si="21"/>
        <v>0</v>
      </c>
      <c r="J278" s="2" t="str">
        <f t="shared" si="22"/>
        <v>3</v>
      </c>
      <c r="K278" s="2" t="str">
        <f t="shared" si="23"/>
        <v>0</v>
      </c>
      <c r="L278" t="s">
        <v>164</v>
      </c>
      <c r="M278" t="s">
        <v>463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1</v>
      </c>
      <c r="Y278">
        <v>0.06</v>
      </c>
      <c r="Z278">
        <v>2560</v>
      </c>
      <c r="AA278">
        <v>1</v>
      </c>
    </row>
    <row r="279" spans="1:27" ht="16.5" customHeight="1" x14ac:dyDescent="0.2">
      <c r="A279" t="s">
        <v>27</v>
      </c>
      <c r="B279" t="s">
        <v>48</v>
      </c>
      <c r="C279" s="1" t="s">
        <v>461</v>
      </c>
      <c r="D279" t="s">
        <v>462</v>
      </c>
      <c r="E279" t="s">
        <v>60</v>
      </c>
      <c r="F279" t="s">
        <v>105</v>
      </c>
      <c r="G279">
        <v>2102</v>
      </c>
      <c r="H279" s="2" t="str">
        <f t="shared" si="20"/>
        <v>1</v>
      </c>
      <c r="I279" s="2" t="str">
        <f t="shared" si="21"/>
        <v>0</v>
      </c>
      <c r="J279" s="2" t="str">
        <f t="shared" si="22"/>
        <v>3</v>
      </c>
      <c r="K279" s="2" t="str">
        <f t="shared" si="23"/>
        <v>0</v>
      </c>
      <c r="L279" t="s">
        <v>164</v>
      </c>
      <c r="M279" t="s">
        <v>464</v>
      </c>
      <c r="N279">
        <v>0</v>
      </c>
      <c r="O279">
        <v>0</v>
      </c>
      <c r="P279">
        <v>0</v>
      </c>
      <c r="Q279">
        <v>0</v>
      </c>
      <c r="R279">
        <v>23</v>
      </c>
      <c r="S279">
        <v>0</v>
      </c>
      <c r="T279">
        <v>0</v>
      </c>
      <c r="U279">
        <v>0</v>
      </c>
      <c r="V279">
        <v>0</v>
      </c>
      <c r="W279">
        <v>23</v>
      </c>
      <c r="X279">
        <v>23</v>
      </c>
      <c r="Y279">
        <v>1.28</v>
      </c>
      <c r="Z279">
        <v>2560</v>
      </c>
      <c r="AA279">
        <v>1</v>
      </c>
    </row>
    <row r="280" spans="1:27" ht="16.5" customHeight="1" x14ac:dyDescent="0.2">
      <c r="A280" t="s">
        <v>27</v>
      </c>
      <c r="B280" t="s">
        <v>48</v>
      </c>
      <c r="C280" s="1" t="s">
        <v>461</v>
      </c>
      <c r="D280" t="s">
        <v>462</v>
      </c>
      <c r="E280" t="s">
        <v>60</v>
      </c>
      <c r="F280" t="s">
        <v>105</v>
      </c>
      <c r="G280">
        <v>2101</v>
      </c>
      <c r="H280" s="2" t="str">
        <f t="shared" si="20"/>
        <v>1</v>
      </c>
      <c r="I280" s="2" t="str">
        <f t="shared" si="21"/>
        <v>0</v>
      </c>
      <c r="J280" s="2" t="str">
        <f t="shared" si="22"/>
        <v>3</v>
      </c>
      <c r="K280" s="2" t="str">
        <f t="shared" si="23"/>
        <v>0</v>
      </c>
      <c r="L280" t="s">
        <v>164</v>
      </c>
      <c r="M280" t="s">
        <v>463</v>
      </c>
      <c r="N280">
        <v>0</v>
      </c>
      <c r="O280">
        <v>0</v>
      </c>
      <c r="P280">
        <v>0</v>
      </c>
      <c r="Q280">
        <v>0</v>
      </c>
      <c r="R280">
        <v>72</v>
      </c>
      <c r="S280">
        <v>0</v>
      </c>
      <c r="T280">
        <v>0</v>
      </c>
      <c r="U280">
        <v>0</v>
      </c>
      <c r="V280">
        <v>0</v>
      </c>
      <c r="W280">
        <v>72</v>
      </c>
      <c r="X280">
        <v>72</v>
      </c>
      <c r="Y280">
        <v>4</v>
      </c>
      <c r="Z280">
        <v>2560</v>
      </c>
      <c r="AA280">
        <v>1</v>
      </c>
    </row>
    <row r="281" spans="1:27" ht="16.5" customHeight="1" x14ac:dyDescent="0.2">
      <c r="A281" t="s">
        <v>27</v>
      </c>
      <c r="B281" t="s">
        <v>48</v>
      </c>
      <c r="C281" s="1" t="s">
        <v>461</v>
      </c>
      <c r="D281" t="s">
        <v>465</v>
      </c>
      <c r="E281" t="s">
        <v>60</v>
      </c>
      <c r="F281" t="s">
        <v>105</v>
      </c>
      <c r="G281">
        <v>2101</v>
      </c>
      <c r="H281" s="2" t="str">
        <f t="shared" si="20"/>
        <v>1</v>
      </c>
      <c r="I281" s="2" t="str">
        <f t="shared" si="21"/>
        <v>0</v>
      </c>
      <c r="J281" s="2" t="str">
        <f t="shared" si="22"/>
        <v>3</v>
      </c>
      <c r="K281" s="2" t="str">
        <f t="shared" si="23"/>
        <v>0</v>
      </c>
      <c r="L281" t="s">
        <v>164</v>
      </c>
      <c r="M281" t="s">
        <v>444</v>
      </c>
      <c r="N281">
        <v>0</v>
      </c>
      <c r="O281">
        <v>0</v>
      </c>
      <c r="P281">
        <v>24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24</v>
      </c>
      <c r="X281">
        <v>24</v>
      </c>
      <c r="Y281">
        <v>1.33</v>
      </c>
      <c r="Z281">
        <v>2560</v>
      </c>
      <c r="AA281">
        <v>1</v>
      </c>
    </row>
    <row r="282" spans="1:27" ht="16.5" customHeight="1" x14ac:dyDescent="0.2">
      <c r="A282" t="s">
        <v>27</v>
      </c>
      <c r="B282" t="s">
        <v>48</v>
      </c>
      <c r="C282" s="1" t="s">
        <v>466</v>
      </c>
      <c r="D282" t="s">
        <v>240</v>
      </c>
      <c r="E282" t="s">
        <v>60</v>
      </c>
      <c r="F282" t="s">
        <v>105</v>
      </c>
      <c r="G282">
        <v>2101</v>
      </c>
      <c r="H282" s="2" t="str">
        <f t="shared" si="20"/>
        <v>1</v>
      </c>
      <c r="I282" s="2" t="str">
        <f t="shared" si="21"/>
        <v>0</v>
      </c>
      <c r="J282" s="2" t="str">
        <f t="shared" si="22"/>
        <v>3</v>
      </c>
      <c r="K282" s="2" t="str">
        <f t="shared" si="23"/>
        <v>0</v>
      </c>
      <c r="L282" t="s">
        <v>164</v>
      </c>
      <c r="M282" t="s">
        <v>238</v>
      </c>
      <c r="N282">
        <v>0</v>
      </c>
      <c r="O282">
        <v>0</v>
      </c>
      <c r="P282">
        <v>38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38</v>
      </c>
      <c r="X282">
        <v>38</v>
      </c>
      <c r="Y282">
        <v>2.11</v>
      </c>
      <c r="Z282">
        <v>2560</v>
      </c>
      <c r="AA282">
        <v>1</v>
      </c>
    </row>
    <row r="283" spans="1:27" ht="16.5" customHeight="1" x14ac:dyDescent="0.2">
      <c r="A283" t="s">
        <v>27</v>
      </c>
      <c r="B283" t="s">
        <v>48</v>
      </c>
      <c r="C283" s="1" t="s">
        <v>467</v>
      </c>
      <c r="D283" t="s">
        <v>468</v>
      </c>
      <c r="E283" t="s">
        <v>60</v>
      </c>
      <c r="F283" t="s">
        <v>105</v>
      </c>
      <c r="G283">
        <v>2101</v>
      </c>
      <c r="H283" s="2" t="str">
        <f t="shared" si="20"/>
        <v>3</v>
      </c>
      <c r="I283" s="2" t="str">
        <f t="shared" si="21"/>
        <v>3</v>
      </c>
      <c r="J283" s="2" t="str">
        <f t="shared" si="22"/>
        <v>0</v>
      </c>
      <c r="K283" s="2" t="str">
        <f t="shared" si="23"/>
        <v>6</v>
      </c>
      <c r="L283" t="s">
        <v>31</v>
      </c>
      <c r="M283" t="s">
        <v>469</v>
      </c>
      <c r="N283">
        <v>0</v>
      </c>
      <c r="O283">
        <v>0</v>
      </c>
      <c r="P283">
        <v>45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45</v>
      </c>
      <c r="X283">
        <v>135</v>
      </c>
      <c r="Y283">
        <v>7.5</v>
      </c>
      <c r="Z283">
        <v>2560</v>
      </c>
      <c r="AA283">
        <v>1</v>
      </c>
    </row>
    <row r="284" spans="1:27" ht="16.5" customHeight="1" x14ac:dyDescent="0.2">
      <c r="A284" t="s">
        <v>27</v>
      </c>
      <c r="B284" t="s">
        <v>48</v>
      </c>
      <c r="C284" s="1" t="s">
        <v>103</v>
      </c>
      <c r="D284" t="s">
        <v>104</v>
      </c>
      <c r="E284" t="s">
        <v>60</v>
      </c>
      <c r="F284" t="s">
        <v>105</v>
      </c>
      <c r="G284">
        <v>2101</v>
      </c>
      <c r="H284" s="2" t="str">
        <f t="shared" si="20"/>
        <v>3</v>
      </c>
      <c r="I284" s="2" t="str">
        <f t="shared" si="21"/>
        <v>3</v>
      </c>
      <c r="J284" s="2" t="str">
        <f t="shared" si="22"/>
        <v>0</v>
      </c>
      <c r="K284" s="2" t="str">
        <f t="shared" si="23"/>
        <v>6</v>
      </c>
      <c r="L284" t="s">
        <v>31</v>
      </c>
      <c r="M284" t="s">
        <v>470</v>
      </c>
      <c r="N284">
        <v>0</v>
      </c>
      <c r="O284">
        <v>0</v>
      </c>
      <c r="P284">
        <v>38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38</v>
      </c>
      <c r="X284">
        <v>114</v>
      </c>
      <c r="Y284">
        <v>6.33</v>
      </c>
      <c r="Z284">
        <v>2560</v>
      </c>
      <c r="AA284">
        <v>1</v>
      </c>
    </row>
    <row r="285" spans="1:27" ht="16.5" customHeight="1" x14ac:dyDescent="0.2">
      <c r="A285" t="s">
        <v>27</v>
      </c>
      <c r="B285" t="s">
        <v>48</v>
      </c>
      <c r="C285" s="1" t="s">
        <v>471</v>
      </c>
      <c r="D285" t="s">
        <v>472</v>
      </c>
      <c r="E285" t="s">
        <v>60</v>
      </c>
      <c r="F285" t="s">
        <v>105</v>
      </c>
      <c r="G285">
        <v>2101</v>
      </c>
      <c r="H285" s="2" t="str">
        <f t="shared" si="20"/>
        <v>3</v>
      </c>
      <c r="I285" s="2" t="str">
        <f t="shared" si="21"/>
        <v>3</v>
      </c>
      <c r="J285" s="2" t="str">
        <f t="shared" si="22"/>
        <v>0</v>
      </c>
      <c r="K285" s="2" t="str">
        <f t="shared" si="23"/>
        <v>6</v>
      </c>
      <c r="L285" t="s">
        <v>31</v>
      </c>
      <c r="M285" t="s">
        <v>208</v>
      </c>
      <c r="N285">
        <v>0</v>
      </c>
      <c r="O285">
        <v>0</v>
      </c>
      <c r="P285">
        <v>26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26</v>
      </c>
      <c r="X285">
        <v>78</v>
      </c>
      <c r="Y285">
        <v>4.33</v>
      </c>
      <c r="Z285">
        <v>2560</v>
      </c>
      <c r="AA285">
        <v>1</v>
      </c>
    </row>
    <row r="286" spans="1:27" ht="16.5" customHeight="1" x14ac:dyDescent="0.2">
      <c r="A286" t="s">
        <v>27</v>
      </c>
      <c r="B286" t="s">
        <v>48</v>
      </c>
      <c r="C286" s="1" t="s">
        <v>471</v>
      </c>
      <c r="D286" t="s">
        <v>473</v>
      </c>
      <c r="E286" t="s">
        <v>60</v>
      </c>
      <c r="F286" t="s">
        <v>105</v>
      </c>
      <c r="G286">
        <v>2101</v>
      </c>
      <c r="H286" s="2" t="str">
        <f t="shared" si="20"/>
        <v>3</v>
      </c>
      <c r="I286" s="2" t="str">
        <f t="shared" si="21"/>
        <v>3</v>
      </c>
      <c r="J286" s="2" t="str">
        <f t="shared" si="22"/>
        <v>0</v>
      </c>
      <c r="K286" s="2" t="str">
        <f t="shared" si="23"/>
        <v>6</v>
      </c>
      <c r="L286" t="s">
        <v>31</v>
      </c>
      <c r="M286" t="s">
        <v>208</v>
      </c>
      <c r="N286">
        <v>0</v>
      </c>
      <c r="O286">
        <v>0</v>
      </c>
      <c r="P286">
        <v>46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46</v>
      </c>
      <c r="X286">
        <v>138</v>
      </c>
      <c r="Y286">
        <v>7.67</v>
      </c>
      <c r="Z286">
        <v>2560</v>
      </c>
      <c r="AA286">
        <v>1</v>
      </c>
    </row>
    <row r="287" spans="1:27" ht="16.5" customHeight="1" x14ac:dyDescent="0.2">
      <c r="A287" t="s">
        <v>27</v>
      </c>
      <c r="B287" t="s">
        <v>48</v>
      </c>
      <c r="C287" s="1" t="s">
        <v>474</v>
      </c>
      <c r="D287" t="s">
        <v>475</v>
      </c>
      <c r="E287" t="s">
        <v>60</v>
      </c>
      <c r="F287" t="s">
        <v>105</v>
      </c>
      <c r="G287">
        <v>2101</v>
      </c>
      <c r="H287" s="2" t="str">
        <f t="shared" si="20"/>
        <v>3</v>
      </c>
      <c r="I287" s="2" t="str">
        <f t="shared" si="21"/>
        <v>3</v>
      </c>
      <c r="J287" s="2" t="str">
        <f t="shared" si="22"/>
        <v>0</v>
      </c>
      <c r="K287" s="2" t="str">
        <f t="shared" si="23"/>
        <v>6</v>
      </c>
      <c r="L287" t="s">
        <v>31</v>
      </c>
      <c r="M287" t="s">
        <v>476</v>
      </c>
      <c r="N287">
        <v>0</v>
      </c>
      <c r="O287">
        <v>0</v>
      </c>
      <c r="P287">
        <v>44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44</v>
      </c>
      <c r="X287">
        <v>132</v>
      </c>
      <c r="Y287">
        <v>7.33</v>
      </c>
      <c r="Z287">
        <v>2560</v>
      </c>
      <c r="AA287">
        <v>1</v>
      </c>
    </row>
    <row r="288" spans="1:27" ht="16.5" customHeight="1" x14ac:dyDescent="0.2">
      <c r="A288" t="s">
        <v>27</v>
      </c>
      <c r="B288" t="s">
        <v>48</v>
      </c>
      <c r="C288" s="1" t="s">
        <v>107</v>
      </c>
      <c r="D288" t="s">
        <v>108</v>
      </c>
      <c r="E288" t="s">
        <v>60</v>
      </c>
      <c r="F288" t="s">
        <v>105</v>
      </c>
      <c r="G288">
        <v>2101</v>
      </c>
      <c r="H288" s="2" t="str">
        <f t="shared" si="20"/>
        <v>3</v>
      </c>
      <c r="I288" s="2" t="str">
        <f t="shared" si="21"/>
        <v>3</v>
      </c>
      <c r="J288" s="2" t="str">
        <f t="shared" si="22"/>
        <v>0</v>
      </c>
      <c r="K288" s="2" t="str">
        <f t="shared" si="23"/>
        <v>6</v>
      </c>
      <c r="L288" t="s">
        <v>31</v>
      </c>
      <c r="M288" t="s">
        <v>477</v>
      </c>
      <c r="N288">
        <v>0</v>
      </c>
      <c r="O288">
        <v>0</v>
      </c>
      <c r="P288">
        <v>46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46</v>
      </c>
      <c r="X288">
        <v>138</v>
      </c>
      <c r="Y288">
        <v>7.67</v>
      </c>
      <c r="Z288">
        <v>2560</v>
      </c>
      <c r="AA288">
        <v>1</v>
      </c>
    </row>
    <row r="289" spans="1:27" ht="16.5" customHeight="1" x14ac:dyDescent="0.2">
      <c r="A289" t="s">
        <v>27</v>
      </c>
      <c r="B289" t="s">
        <v>48</v>
      </c>
      <c r="C289" s="1" t="s">
        <v>110</v>
      </c>
      <c r="D289" t="s">
        <v>111</v>
      </c>
      <c r="E289" t="s">
        <v>60</v>
      </c>
      <c r="F289" t="s">
        <v>105</v>
      </c>
      <c r="G289">
        <v>2101</v>
      </c>
      <c r="H289" s="2" t="str">
        <f t="shared" si="20"/>
        <v>3</v>
      </c>
      <c r="I289" s="2" t="str">
        <f t="shared" si="21"/>
        <v>2</v>
      </c>
      <c r="J289" s="2" t="str">
        <f t="shared" si="22"/>
        <v>3</v>
      </c>
      <c r="K289" s="2" t="str">
        <f t="shared" si="23"/>
        <v>4</v>
      </c>
      <c r="L289" t="s">
        <v>52</v>
      </c>
      <c r="M289" t="s">
        <v>478</v>
      </c>
      <c r="N289">
        <v>0</v>
      </c>
      <c r="O289">
        <v>0</v>
      </c>
      <c r="P289">
        <v>17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17</v>
      </c>
      <c r="X289">
        <v>51</v>
      </c>
      <c r="Y289">
        <v>2.83</v>
      </c>
      <c r="Z289">
        <v>2560</v>
      </c>
      <c r="AA289">
        <v>1</v>
      </c>
    </row>
    <row r="290" spans="1:27" ht="16.5" customHeight="1" x14ac:dyDescent="0.2">
      <c r="A290" t="s">
        <v>27</v>
      </c>
      <c r="B290" t="s">
        <v>48</v>
      </c>
      <c r="C290" s="1" t="s">
        <v>479</v>
      </c>
      <c r="D290" t="s">
        <v>480</v>
      </c>
      <c r="E290" t="s">
        <v>60</v>
      </c>
      <c r="F290" t="s">
        <v>105</v>
      </c>
      <c r="G290">
        <v>2101</v>
      </c>
      <c r="H290" s="2" t="str">
        <f t="shared" si="20"/>
        <v>3</v>
      </c>
      <c r="I290" s="2" t="str">
        <f t="shared" si="21"/>
        <v>3</v>
      </c>
      <c r="J290" s="2" t="str">
        <f t="shared" si="22"/>
        <v>0</v>
      </c>
      <c r="K290" s="2" t="str">
        <f t="shared" si="23"/>
        <v>6</v>
      </c>
      <c r="L290" t="s">
        <v>31</v>
      </c>
      <c r="M290" t="s">
        <v>444</v>
      </c>
      <c r="N290">
        <v>0</v>
      </c>
      <c r="O290">
        <v>0</v>
      </c>
      <c r="P290">
        <v>29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29</v>
      </c>
      <c r="X290">
        <v>87</v>
      </c>
      <c r="Y290">
        <v>4.83</v>
      </c>
      <c r="Z290">
        <v>2560</v>
      </c>
      <c r="AA290">
        <v>1</v>
      </c>
    </row>
    <row r="291" spans="1:27" ht="16.5" customHeight="1" x14ac:dyDescent="0.2">
      <c r="A291" t="s">
        <v>27</v>
      </c>
      <c r="B291" t="s">
        <v>48</v>
      </c>
      <c r="C291" s="1" t="s">
        <v>481</v>
      </c>
      <c r="D291" t="s">
        <v>454</v>
      </c>
      <c r="E291" t="s">
        <v>60</v>
      </c>
      <c r="F291" t="s">
        <v>105</v>
      </c>
      <c r="G291">
        <v>2104</v>
      </c>
      <c r="H291" s="2" t="str">
        <f t="shared" si="20"/>
        <v>3</v>
      </c>
      <c r="I291" s="2" t="str">
        <f t="shared" si="21"/>
        <v>2</v>
      </c>
      <c r="J291" s="2" t="str">
        <f t="shared" si="22"/>
        <v>3</v>
      </c>
      <c r="K291" s="2" t="str">
        <f t="shared" si="23"/>
        <v>4</v>
      </c>
      <c r="L291" t="s">
        <v>52</v>
      </c>
      <c r="M291" t="s">
        <v>482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24</v>
      </c>
      <c r="T291">
        <v>0</v>
      </c>
      <c r="U291">
        <v>0</v>
      </c>
      <c r="V291">
        <v>0</v>
      </c>
      <c r="W291">
        <v>25</v>
      </c>
      <c r="X291">
        <v>75</v>
      </c>
      <c r="Y291">
        <v>4.17</v>
      </c>
      <c r="Z291">
        <v>2560</v>
      </c>
      <c r="AA291">
        <v>1</v>
      </c>
    </row>
    <row r="292" spans="1:27" ht="16.5" customHeight="1" x14ac:dyDescent="0.2">
      <c r="A292" t="s">
        <v>27</v>
      </c>
      <c r="B292" t="s">
        <v>48</v>
      </c>
      <c r="C292" s="1" t="s">
        <v>481</v>
      </c>
      <c r="D292" t="s">
        <v>454</v>
      </c>
      <c r="E292" t="s">
        <v>60</v>
      </c>
      <c r="F292" t="s">
        <v>105</v>
      </c>
      <c r="G292">
        <v>2101</v>
      </c>
      <c r="H292" s="2" t="str">
        <f t="shared" si="20"/>
        <v>3</v>
      </c>
      <c r="I292" s="2" t="str">
        <f t="shared" si="21"/>
        <v>2</v>
      </c>
      <c r="J292" s="2" t="str">
        <f t="shared" si="22"/>
        <v>3</v>
      </c>
      <c r="K292" s="2" t="str">
        <f t="shared" si="23"/>
        <v>4</v>
      </c>
      <c r="L292" t="s">
        <v>52</v>
      </c>
      <c r="M292" t="s">
        <v>482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39</v>
      </c>
      <c r="T292">
        <v>0</v>
      </c>
      <c r="U292">
        <v>0</v>
      </c>
      <c r="V292">
        <v>0</v>
      </c>
      <c r="W292">
        <v>40</v>
      </c>
      <c r="X292">
        <v>120</v>
      </c>
      <c r="Y292">
        <v>6.67</v>
      </c>
      <c r="Z292">
        <v>2560</v>
      </c>
      <c r="AA292">
        <v>1</v>
      </c>
    </row>
    <row r="293" spans="1:27" ht="16.5" customHeight="1" x14ac:dyDescent="0.2">
      <c r="A293" t="s">
        <v>27</v>
      </c>
      <c r="B293" t="s">
        <v>48</v>
      </c>
      <c r="C293" s="1" t="s">
        <v>481</v>
      </c>
      <c r="D293" t="s">
        <v>454</v>
      </c>
      <c r="E293" t="s">
        <v>60</v>
      </c>
      <c r="F293" t="s">
        <v>105</v>
      </c>
      <c r="G293">
        <v>2102</v>
      </c>
      <c r="H293" s="2" t="str">
        <f t="shared" si="20"/>
        <v>3</v>
      </c>
      <c r="I293" s="2" t="str">
        <f t="shared" si="21"/>
        <v>2</v>
      </c>
      <c r="J293" s="2" t="str">
        <f t="shared" si="22"/>
        <v>3</v>
      </c>
      <c r="K293" s="2" t="str">
        <f t="shared" si="23"/>
        <v>4</v>
      </c>
      <c r="L293" t="s">
        <v>52</v>
      </c>
      <c r="M293" t="s">
        <v>482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38</v>
      </c>
      <c r="T293">
        <v>0</v>
      </c>
      <c r="U293">
        <v>0</v>
      </c>
      <c r="V293">
        <v>0</v>
      </c>
      <c r="W293">
        <v>38</v>
      </c>
      <c r="X293">
        <v>114</v>
      </c>
      <c r="Y293">
        <v>6.33</v>
      </c>
      <c r="Z293">
        <v>2560</v>
      </c>
      <c r="AA293">
        <v>1</v>
      </c>
    </row>
    <row r="294" spans="1:27" ht="16.5" customHeight="1" x14ac:dyDescent="0.2">
      <c r="A294" t="s">
        <v>27</v>
      </c>
      <c r="B294" t="s">
        <v>48</v>
      </c>
      <c r="C294" s="1" t="s">
        <v>481</v>
      </c>
      <c r="D294" t="s">
        <v>454</v>
      </c>
      <c r="E294" t="s">
        <v>60</v>
      </c>
      <c r="F294" t="s">
        <v>105</v>
      </c>
      <c r="G294">
        <v>2103</v>
      </c>
      <c r="H294" s="2" t="str">
        <f t="shared" si="20"/>
        <v>3</v>
      </c>
      <c r="I294" s="2" t="str">
        <f t="shared" si="21"/>
        <v>2</v>
      </c>
      <c r="J294" s="2" t="str">
        <f t="shared" si="22"/>
        <v>3</v>
      </c>
      <c r="K294" s="2" t="str">
        <f t="shared" si="23"/>
        <v>4</v>
      </c>
      <c r="L294" t="s">
        <v>52</v>
      </c>
      <c r="M294" t="s">
        <v>482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35</v>
      </c>
      <c r="T294">
        <v>0</v>
      </c>
      <c r="U294">
        <v>0</v>
      </c>
      <c r="V294">
        <v>0</v>
      </c>
      <c r="W294">
        <v>35</v>
      </c>
      <c r="X294">
        <v>105</v>
      </c>
      <c r="Y294">
        <v>5.83</v>
      </c>
      <c r="Z294">
        <v>2560</v>
      </c>
      <c r="AA294">
        <v>1</v>
      </c>
    </row>
    <row r="295" spans="1:27" ht="16.5" customHeight="1" x14ac:dyDescent="0.2">
      <c r="A295" t="s">
        <v>27</v>
      </c>
      <c r="B295" t="s">
        <v>48</v>
      </c>
      <c r="C295" s="1" t="s">
        <v>483</v>
      </c>
      <c r="D295" t="s">
        <v>484</v>
      </c>
      <c r="E295" t="s">
        <v>60</v>
      </c>
      <c r="F295" t="s">
        <v>105</v>
      </c>
      <c r="G295">
        <v>2101</v>
      </c>
      <c r="H295" s="2" t="str">
        <f t="shared" si="20"/>
        <v>1</v>
      </c>
      <c r="I295" s="2" t="str">
        <f t="shared" si="21"/>
        <v>0</v>
      </c>
      <c r="J295" s="2" t="str">
        <f t="shared" si="22"/>
        <v>3</v>
      </c>
      <c r="K295" s="2" t="str">
        <f t="shared" si="23"/>
        <v>0</v>
      </c>
      <c r="L295" t="s">
        <v>164</v>
      </c>
      <c r="M295" t="s">
        <v>469</v>
      </c>
      <c r="N295">
        <v>0</v>
      </c>
      <c r="O295">
        <v>0</v>
      </c>
      <c r="P295">
        <v>44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44</v>
      </c>
      <c r="X295">
        <v>44</v>
      </c>
      <c r="Y295">
        <v>2.44</v>
      </c>
      <c r="Z295">
        <v>2560</v>
      </c>
      <c r="AA295">
        <v>1</v>
      </c>
    </row>
    <row r="296" spans="1:27" ht="16.5" customHeight="1" x14ac:dyDescent="0.2">
      <c r="A296" t="s">
        <v>27</v>
      </c>
      <c r="B296" t="s">
        <v>48</v>
      </c>
      <c r="C296" s="1" t="s">
        <v>114</v>
      </c>
      <c r="D296" t="s">
        <v>113</v>
      </c>
      <c r="E296" t="s">
        <v>60</v>
      </c>
      <c r="F296" t="s">
        <v>105</v>
      </c>
      <c r="G296">
        <v>2102</v>
      </c>
      <c r="H296" s="2" t="str">
        <f t="shared" si="20"/>
        <v>3</v>
      </c>
      <c r="I296" s="2" t="str">
        <f t="shared" si="21"/>
        <v>3</v>
      </c>
      <c r="J296" s="2" t="str">
        <f t="shared" si="22"/>
        <v>0</v>
      </c>
      <c r="K296" s="2" t="str">
        <f t="shared" si="23"/>
        <v>6</v>
      </c>
      <c r="L296" t="s">
        <v>31</v>
      </c>
      <c r="M296" t="s">
        <v>485</v>
      </c>
      <c r="N296">
        <v>0</v>
      </c>
      <c r="O296">
        <v>0</v>
      </c>
      <c r="P296">
        <v>11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11</v>
      </c>
      <c r="X296">
        <v>33</v>
      </c>
      <c r="Y296">
        <v>1.83</v>
      </c>
      <c r="Z296">
        <v>2560</v>
      </c>
      <c r="AA296">
        <v>1</v>
      </c>
    </row>
    <row r="297" spans="1:27" ht="16.5" customHeight="1" x14ac:dyDescent="0.2">
      <c r="A297" t="s">
        <v>27</v>
      </c>
      <c r="B297" t="s">
        <v>48</v>
      </c>
      <c r="C297" s="1" t="s">
        <v>114</v>
      </c>
      <c r="D297" t="s">
        <v>113</v>
      </c>
      <c r="E297" t="s">
        <v>60</v>
      </c>
      <c r="F297" t="s">
        <v>105</v>
      </c>
      <c r="G297">
        <v>2101</v>
      </c>
      <c r="H297" s="2" t="str">
        <f t="shared" si="20"/>
        <v>3</v>
      </c>
      <c r="I297" s="2" t="str">
        <f t="shared" si="21"/>
        <v>3</v>
      </c>
      <c r="J297" s="2" t="str">
        <f t="shared" si="22"/>
        <v>0</v>
      </c>
      <c r="K297" s="2" t="str">
        <f t="shared" si="23"/>
        <v>6</v>
      </c>
      <c r="L297" t="s">
        <v>31</v>
      </c>
      <c r="M297" t="s">
        <v>485</v>
      </c>
      <c r="N297">
        <v>0</v>
      </c>
      <c r="O297">
        <v>0</v>
      </c>
      <c r="P297">
        <v>9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9</v>
      </c>
      <c r="X297">
        <v>27</v>
      </c>
      <c r="Y297">
        <v>1.5</v>
      </c>
      <c r="Z297">
        <v>2560</v>
      </c>
      <c r="AA297">
        <v>1</v>
      </c>
    </row>
    <row r="298" spans="1:27" ht="16.5" customHeight="1" x14ac:dyDescent="0.2">
      <c r="A298" t="s">
        <v>27</v>
      </c>
      <c r="B298" t="s">
        <v>48</v>
      </c>
      <c r="C298" s="1" t="s">
        <v>115</v>
      </c>
      <c r="D298" t="s">
        <v>116</v>
      </c>
      <c r="E298" t="s">
        <v>60</v>
      </c>
      <c r="F298" t="s">
        <v>105</v>
      </c>
      <c r="G298">
        <v>2101</v>
      </c>
      <c r="H298" s="2" t="str">
        <f t="shared" si="20"/>
        <v>3</v>
      </c>
      <c r="I298" s="2" t="str">
        <f t="shared" si="21"/>
        <v>2</v>
      </c>
      <c r="J298" s="2" t="str">
        <f t="shared" si="22"/>
        <v>3</v>
      </c>
      <c r="K298" s="2" t="str">
        <f t="shared" si="23"/>
        <v>4</v>
      </c>
      <c r="L298" t="s">
        <v>52</v>
      </c>
      <c r="M298" t="s">
        <v>486</v>
      </c>
      <c r="N298">
        <v>0</v>
      </c>
      <c r="O298">
        <v>0</v>
      </c>
      <c r="P298">
        <v>9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9</v>
      </c>
      <c r="X298">
        <v>27</v>
      </c>
      <c r="Y298">
        <v>1.5</v>
      </c>
      <c r="Z298">
        <v>2560</v>
      </c>
      <c r="AA298">
        <v>1</v>
      </c>
    </row>
    <row r="299" spans="1:27" ht="16.5" customHeight="1" x14ac:dyDescent="0.2">
      <c r="A299" t="s">
        <v>27</v>
      </c>
      <c r="B299" t="s">
        <v>48</v>
      </c>
      <c r="C299" s="1" t="s">
        <v>487</v>
      </c>
      <c r="D299" t="s">
        <v>358</v>
      </c>
      <c r="E299" t="s">
        <v>60</v>
      </c>
      <c r="F299" t="s">
        <v>105</v>
      </c>
      <c r="G299">
        <v>2101</v>
      </c>
      <c r="H299" s="2" t="str">
        <f t="shared" si="20"/>
        <v>3</v>
      </c>
      <c r="I299" s="2" t="str">
        <f t="shared" si="21"/>
        <v>2</v>
      </c>
      <c r="J299" s="2" t="str">
        <f t="shared" si="22"/>
        <v>3</v>
      </c>
      <c r="K299" s="2" t="str">
        <f t="shared" si="23"/>
        <v>4</v>
      </c>
      <c r="L299" t="s">
        <v>52</v>
      </c>
      <c r="M299" t="s">
        <v>488</v>
      </c>
      <c r="N299">
        <v>0</v>
      </c>
      <c r="O299">
        <v>0</v>
      </c>
      <c r="P299">
        <v>13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13</v>
      </c>
      <c r="X299">
        <v>39</v>
      </c>
      <c r="Y299">
        <v>2.17</v>
      </c>
      <c r="Z299">
        <v>2560</v>
      </c>
      <c r="AA299">
        <v>1</v>
      </c>
    </row>
    <row r="300" spans="1:27" ht="16.5" customHeight="1" x14ac:dyDescent="0.2">
      <c r="A300" t="s">
        <v>27</v>
      </c>
      <c r="B300" t="s">
        <v>48</v>
      </c>
      <c r="C300" s="1" t="s">
        <v>489</v>
      </c>
      <c r="D300" t="s">
        <v>490</v>
      </c>
      <c r="E300" t="s">
        <v>60</v>
      </c>
      <c r="F300" t="s">
        <v>105</v>
      </c>
      <c r="G300">
        <v>2110</v>
      </c>
      <c r="H300" s="2" t="str">
        <f t="shared" si="20"/>
        <v>4</v>
      </c>
      <c r="I300" s="2" t="str">
        <f t="shared" si="21"/>
        <v>0</v>
      </c>
      <c r="J300" s="2" t="str">
        <f>MID(L300,6,2)</f>
        <v>12</v>
      </c>
      <c r="K300" s="2" t="str">
        <f>MID(L300,9,1)</f>
        <v>0</v>
      </c>
      <c r="L300" t="s">
        <v>57</v>
      </c>
      <c r="M300" t="s">
        <v>478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</v>
      </c>
      <c r="X300">
        <v>4</v>
      </c>
      <c r="Y300">
        <v>0.22</v>
      </c>
      <c r="Z300">
        <v>2560</v>
      </c>
      <c r="AA300">
        <v>1</v>
      </c>
    </row>
    <row r="301" spans="1:27" ht="16.5" customHeight="1" x14ac:dyDescent="0.2">
      <c r="A301" t="s">
        <v>27</v>
      </c>
      <c r="B301" t="s">
        <v>48</v>
      </c>
      <c r="C301" s="1" t="s">
        <v>489</v>
      </c>
      <c r="D301" t="s">
        <v>490</v>
      </c>
      <c r="E301" t="s">
        <v>60</v>
      </c>
      <c r="F301" t="s">
        <v>105</v>
      </c>
      <c r="G301">
        <v>2104</v>
      </c>
      <c r="H301" s="2" t="str">
        <f t="shared" si="20"/>
        <v>4</v>
      </c>
      <c r="I301" s="2" t="str">
        <f t="shared" si="21"/>
        <v>0</v>
      </c>
      <c r="J301" s="2" t="str">
        <f t="shared" ref="J301:J302" si="24">MID(L301,6,2)</f>
        <v>12</v>
      </c>
      <c r="K301" s="2" t="str">
        <f t="shared" ref="K301:K302" si="25">MID(L301,9,1)</f>
        <v>0</v>
      </c>
      <c r="L301" t="s">
        <v>57</v>
      </c>
      <c r="M301" t="s">
        <v>491</v>
      </c>
      <c r="N301">
        <v>0</v>
      </c>
      <c r="O301">
        <v>0</v>
      </c>
      <c r="P301">
        <v>3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3</v>
      </c>
      <c r="X301">
        <v>12</v>
      </c>
      <c r="Y301">
        <v>0.67</v>
      </c>
      <c r="Z301">
        <v>2560</v>
      </c>
      <c r="AA301">
        <v>1</v>
      </c>
    </row>
    <row r="302" spans="1:27" ht="16.5" customHeight="1" x14ac:dyDescent="0.2">
      <c r="A302" t="s">
        <v>27</v>
      </c>
      <c r="B302" t="s">
        <v>48</v>
      </c>
      <c r="C302" s="1" t="s">
        <v>489</v>
      </c>
      <c r="D302" t="s">
        <v>490</v>
      </c>
      <c r="E302" t="s">
        <v>60</v>
      </c>
      <c r="F302" t="s">
        <v>105</v>
      </c>
      <c r="G302">
        <v>2106</v>
      </c>
      <c r="H302" s="2" t="str">
        <f t="shared" ref="H302:H359" si="26">LEFT(L302,1)</f>
        <v>4</v>
      </c>
      <c r="I302" s="2" t="str">
        <f t="shared" ref="I302:I359" si="27">MID(L302,4,1)</f>
        <v>0</v>
      </c>
      <c r="J302" s="2" t="str">
        <f t="shared" si="24"/>
        <v>12</v>
      </c>
      <c r="K302" s="2" t="str">
        <f t="shared" si="25"/>
        <v>0</v>
      </c>
      <c r="L302" t="s">
        <v>57</v>
      </c>
      <c r="M302" t="s">
        <v>444</v>
      </c>
      <c r="N302">
        <v>0</v>
      </c>
      <c r="O302">
        <v>0</v>
      </c>
      <c r="P302">
        <v>4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4</v>
      </c>
      <c r="X302">
        <v>16</v>
      </c>
      <c r="Y302">
        <v>0.89</v>
      </c>
      <c r="Z302">
        <v>2560</v>
      </c>
      <c r="AA302">
        <v>1</v>
      </c>
    </row>
    <row r="303" spans="1:27" ht="16.5" customHeight="1" x14ac:dyDescent="0.2">
      <c r="A303" t="s">
        <v>27</v>
      </c>
      <c r="B303" t="s">
        <v>48</v>
      </c>
      <c r="C303" s="1" t="s">
        <v>492</v>
      </c>
      <c r="D303" t="s">
        <v>493</v>
      </c>
      <c r="E303" t="s">
        <v>60</v>
      </c>
      <c r="F303" t="s">
        <v>105</v>
      </c>
      <c r="G303">
        <v>2101</v>
      </c>
      <c r="H303" s="2" t="str">
        <f t="shared" si="26"/>
        <v>3</v>
      </c>
      <c r="I303" s="2" t="str">
        <f t="shared" si="27"/>
        <v>0</v>
      </c>
      <c r="J303" s="2" t="str">
        <f t="shared" ref="J303:J361" si="28">MID(L303,6,1)</f>
        <v>9</v>
      </c>
      <c r="K303" s="2" t="str">
        <f t="shared" ref="K303:K361" si="29">MID(L303,8,1)</f>
        <v>0</v>
      </c>
      <c r="L303" t="s">
        <v>56</v>
      </c>
      <c r="M303" t="s">
        <v>455</v>
      </c>
      <c r="N303">
        <v>0</v>
      </c>
      <c r="O303">
        <v>0</v>
      </c>
      <c r="P303">
        <v>26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26</v>
      </c>
      <c r="X303">
        <v>78</v>
      </c>
      <c r="Y303">
        <v>4.33</v>
      </c>
      <c r="Z303">
        <v>2560</v>
      </c>
      <c r="AA303">
        <v>1</v>
      </c>
    </row>
    <row r="304" spans="1:27" ht="16.5" customHeight="1" x14ac:dyDescent="0.2">
      <c r="A304" t="s">
        <v>27</v>
      </c>
      <c r="B304" t="s">
        <v>48</v>
      </c>
      <c r="C304" s="1" t="s">
        <v>494</v>
      </c>
      <c r="D304" t="s">
        <v>495</v>
      </c>
      <c r="E304" t="s">
        <v>60</v>
      </c>
      <c r="F304" t="s">
        <v>119</v>
      </c>
      <c r="G304">
        <v>2101</v>
      </c>
      <c r="H304" s="2" t="str">
        <f t="shared" si="26"/>
        <v>3</v>
      </c>
      <c r="I304" s="2" t="str">
        <f t="shared" si="27"/>
        <v>3</v>
      </c>
      <c r="J304" s="2" t="str">
        <f t="shared" si="28"/>
        <v>0</v>
      </c>
      <c r="K304" s="2" t="str">
        <f t="shared" si="29"/>
        <v>6</v>
      </c>
      <c r="L304" t="s">
        <v>31</v>
      </c>
      <c r="M304" t="s">
        <v>496</v>
      </c>
      <c r="N304">
        <v>0</v>
      </c>
      <c r="O304">
        <v>0</v>
      </c>
      <c r="P304">
        <v>16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16</v>
      </c>
      <c r="X304">
        <v>48</v>
      </c>
      <c r="Y304">
        <v>2.67</v>
      </c>
      <c r="Z304">
        <v>2560</v>
      </c>
      <c r="AA304">
        <v>1</v>
      </c>
    </row>
    <row r="305" spans="1:27" ht="16.5" customHeight="1" x14ac:dyDescent="0.2">
      <c r="A305" t="s">
        <v>27</v>
      </c>
      <c r="B305" t="s">
        <v>48</v>
      </c>
      <c r="C305" s="1" t="s">
        <v>494</v>
      </c>
      <c r="D305" t="s">
        <v>497</v>
      </c>
      <c r="E305" t="s">
        <v>60</v>
      </c>
      <c r="F305" t="s">
        <v>119</v>
      </c>
      <c r="G305">
        <v>2101</v>
      </c>
      <c r="H305" s="2" t="str">
        <f t="shared" si="26"/>
        <v>3</v>
      </c>
      <c r="I305" s="2" t="str">
        <f t="shared" si="27"/>
        <v>3</v>
      </c>
      <c r="J305" s="2" t="str">
        <f t="shared" si="28"/>
        <v>0</v>
      </c>
      <c r="K305" s="2" t="str">
        <f t="shared" si="29"/>
        <v>6</v>
      </c>
      <c r="L305" t="s">
        <v>31</v>
      </c>
      <c r="M305" t="s">
        <v>498</v>
      </c>
      <c r="N305">
        <v>0</v>
      </c>
      <c r="O305">
        <v>0</v>
      </c>
      <c r="P305">
        <v>37</v>
      </c>
      <c r="Q305">
        <v>0</v>
      </c>
      <c r="R305">
        <v>4</v>
      </c>
      <c r="S305">
        <v>73</v>
      </c>
      <c r="T305">
        <v>0</v>
      </c>
      <c r="U305">
        <v>0</v>
      </c>
      <c r="V305">
        <v>0</v>
      </c>
      <c r="W305">
        <v>114</v>
      </c>
      <c r="X305">
        <v>342</v>
      </c>
      <c r="Y305">
        <v>19</v>
      </c>
      <c r="Z305">
        <v>2560</v>
      </c>
      <c r="AA305">
        <v>1</v>
      </c>
    </row>
    <row r="306" spans="1:27" ht="16.5" customHeight="1" x14ac:dyDescent="0.2">
      <c r="A306" t="s">
        <v>27</v>
      </c>
      <c r="B306" t="s">
        <v>48</v>
      </c>
      <c r="C306" s="1" t="s">
        <v>117</v>
      </c>
      <c r="D306" t="s">
        <v>499</v>
      </c>
      <c r="E306" t="s">
        <v>60</v>
      </c>
      <c r="F306" t="s">
        <v>119</v>
      </c>
      <c r="G306">
        <v>2101</v>
      </c>
      <c r="H306" s="2" t="str">
        <f t="shared" si="26"/>
        <v>3</v>
      </c>
      <c r="I306" s="2" t="str">
        <f t="shared" si="27"/>
        <v>3</v>
      </c>
      <c r="J306" s="2" t="str">
        <f t="shared" si="28"/>
        <v>0</v>
      </c>
      <c r="K306" s="2" t="str">
        <f t="shared" si="29"/>
        <v>6</v>
      </c>
      <c r="L306" t="s">
        <v>31</v>
      </c>
      <c r="M306" t="s">
        <v>496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22</v>
      </c>
      <c r="X306">
        <v>66</v>
      </c>
      <c r="Y306">
        <v>3.67</v>
      </c>
      <c r="Z306">
        <v>2560</v>
      </c>
      <c r="AA306">
        <v>1</v>
      </c>
    </row>
    <row r="307" spans="1:27" ht="16.5" customHeight="1" x14ac:dyDescent="0.2">
      <c r="A307" t="s">
        <v>27</v>
      </c>
      <c r="B307" t="s">
        <v>48</v>
      </c>
      <c r="C307" s="1" t="s">
        <v>500</v>
      </c>
      <c r="D307" t="s">
        <v>501</v>
      </c>
      <c r="E307" t="s">
        <v>60</v>
      </c>
      <c r="F307" t="s">
        <v>119</v>
      </c>
      <c r="G307">
        <v>2101</v>
      </c>
      <c r="H307" s="2" t="str">
        <f t="shared" si="26"/>
        <v>3</v>
      </c>
      <c r="I307" s="2" t="str">
        <f t="shared" si="27"/>
        <v>3</v>
      </c>
      <c r="J307" s="2" t="str">
        <f t="shared" si="28"/>
        <v>0</v>
      </c>
      <c r="K307" s="2" t="str">
        <f t="shared" si="29"/>
        <v>6</v>
      </c>
      <c r="L307" t="s">
        <v>31</v>
      </c>
      <c r="M307" t="s">
        <v>502</v>
      </c>
      <c r="N307">
        <v>0</v>
      </c>
      <c r="O307">
        <v>0</v>
      </c>
      <c r="P307">
        <v>79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79</v>
      </c>
      <c r="X307">
        <v>237</v>
      </c>
      <c r="Y307">
        <v>13.17</v>
      </c>
      <c r="Z307">
        <v>2560</v>
      </c>
      <c r="AA307">
        <v>1</v>
      </c>
    </row>
    <row r="308" spans="1:27" ht="16.5" customHeight="1" x14ac:dyDescent="0.2">
      <c r="A308" t="s">
        <v>27</v>
      </c>
      <c r="B308" t="s">
        <v>48</v>
      </c>
      <c r="C308" s="1" t="s">
        <v>503</v>
      </c>
      <c r="D308" t="s">
        <v>504</v>
      </c>
      <c r="E308" t="s">
        <v>60</v>
      </c>
      <c r="F308" t="s">
        <v>119</v>
      </c>
      <c r="G308">
        <v>2103</v>
      </c>
      <c r="H308" s="2" t="str">
        <f t="shared" si="26"/>
        <v>1</v>
      </c>
      <c r="I308" s="2" t="str">
        <f t="shared" si="27"/>
        <v>0</v>
      </c>
      <c r="J308" s="2" t="str">
        <f t="shared" si="28"/>
        <v>3</v>
      </c>
      <c r="K308" s="2" t="str">
        <f t="shared" si="29"/>
        <v>0</v>
      </c>
      <c r="L308" t="s">
        <v>164</v>
      </c>
      <c r="M308" t="s">
        <v>505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41</v>
      </c>
      <c r="T308">
        <v>0</v>
      </c>
      <c r="U308">
        <v>0</v>
      </c>
      <c r="V308">
        <v>0</v>
      </c>
      <c r="W308">
        <v>41</v>
      </c>
      <c r="X308">
        <v>41</v>
      </c>
      <c r="Y308">
        <v>2.2799999999999998</v>
      </c>
      <c r="Z308">
        <v>2560</v>
      </c>
      <c r="AA308">
        <v>1</v>
      </c>
    </row>
    <row r="309" spans="1:27" ht="16.5" customHeight="1" x14ac:dyDescent="0.2">
      <c r="A309" t="s">
        <v>27</v>
      </c>
      <c r="B309" t="s">
        <v>48</v>
      </c>
      <c r="C309" s="1" t="s">
        <v>503</v>
      </c>
      <c r="D309" t="s">
        <v>504</v>
      </c>
      <c r="E309" t="s">
        <v>60</v>
      </c>
      <c r="F309" t="s">
        <v>119</v>
      </c>
      <c r="G309">
        <v>2102</v>
      </c>
      <c r="H309" s="2" t="str">
        <f t="shared" si="26"/>
        <v>1</v>
      </c>
      <c r="I309" s="2" t="str">
        <f t="shared" si="27"/>
        <v>0</v>
      </c>
      <c r="J309" s="2" t="str">
        <f t="shared" si="28"/>
        <v>3</v>
      </c>
      <c r="K309" s="2" t="str">
        <f t="shared" si="29"/>
        <v>0</v>
      </c>
      <c r="L309" t="s">
        <v>164</v>
      </c>
      <c r="M309" t="s">
        <v>506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32</v>
      </c>
      <c r="T309">
        <v>0</v>
      </c>
      <c r="U309">
        <v>0</v>
      </c>
      <c r="V309">
        <v>0</v>
      </c>
      <c r="W309">
        <v>33</v>
      </c>
      <c r="X309">
        <v>33</v>
      </c>
      <c r="Y309">
        <v>1.83</v>
      </c>
      <c r="Z309">
        <v>2560</v>
      </c>
      <c r="AA309">
        <v>1</v>
      </c>
    </row>
    <row r="310" spans="1:27" ht="16.5" customHeight="1" x14ac:dyDescent="0.2">
      <c r="A310" t="s">
        <v>27</v>
      </c>
      <c r="B310" t="s">
        <v>48</v>
      </c>
      <c r="C310" s="1" t="s">
        <v>503</v>
      </c>
      <c r="D310" t="s">
        <v>504</v>
      </c>
      <c r="E310" t="s">
        <v>60</v>
      </c>
      <c r="F310" t="s">
        <v>119</v>
      </c>
      <c r="G310">
        <v>2101</v>
      </c>
      <c r="H310" s="2" t="str">
        <f t="shared" si="26"/>
        <v>1</v>
      </c>
      <c r="I310" s="2" t="str">
        <f t="shared" si="27"/>
        <v>0</v>
      </c>
      <c r="J310" s="2" t="str">
        <f t="shared" si="28"/>
        <v>3</v>
      </c>
      <c r="K310" s="2" t="str">
        <f t="shared" si="29"/>
        <v>0</v>
      </c>
      <c r="L310" t="s">
        <v>164</v>
      </c>
      <c r="M310" t="s">
        <v>507</v>
      </c>
      <c r="N310">
        <v>0</v>
      </c>
      <c r="O310">
        <v>0</v>
      </c>
      <c r="P310">
        <v>20</v>
      </c>
      <c r="Q310">
        <v>0</v>
      </c>
      <c r="R310">
        <v>1</v>
      </c>
      <c r="S310">
        <v>0</v>
      </c>
      <c r="T310">
        <v>0</v>
      </c>
      <c r="U310">
        <v>0</v>
      </c>
      <c r="V310">
        <v>0</v>
      </c>
      <c r="W310">
        <v>21</v>
      </c>
      <c r="X310">
        <v>21</v>
      </c>
      <c r="Y310">
        <v>1.17</v>
      </c>
      <c r="Z310">
        <v>2560</v>
      </c>
      <c r="AA310">
        <v>1</v>
      </c>
    </row>
    <row r="311" spans="1:27" ht="16.5" customHeight="1" x14ac:dyDescent="0.2">
      <c r="A311" t="s">
        <v>27</v>
      </c>
      <c r="B311" t="s">
        <v>48</v>
      </c>
      <c r="C311" s="1" t="s">
        <v>503</v>
      </c>
      <c r="D311" t="s">
        <v>213</v>
      </c>
      <c r="E311" t="s">
        <v>60</v>
      </c>
      <c r="F311" t="s">
        <v>119</v>
      </c>
      <c r="G311">
        <v>2101</v>
      </c>
      <c r="H311" s="2" t="str">
        <f t="shared" si="26"/>
        <v>1</v>
      </c>
      <c r="I311" s="2" t="str">
        <f t="shared" si="27"/>
        <v>0</v>
      </c>
      <c r="J311" s="2" t="str">
        <f t="shared" si="28"/>
        <v>3</v>
      </c>
      <c r="K311" s="2" t="str">
        <f t="shared" si="29"/>
        <v>0</v>
      </c>
      <c r="L311" t="s">
        <v>164</v>
      </c>
      <c r="M311" t="s">
        <v>508</v>
      </c>
      <c r="N311">
        <v>0</v>
      </c>
      <c r="O311">
        <v>0</v>
      </c>
      <c r="P311">
        <v>16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16</v>
      </c>
      <c r="X311">
        <v>16</v>
      </c>
      <c r="Y311">
        <v>0.89</v>
      </c>
      <c r="Z311">
        <v>2560</v>
      </c>
      <c r="AA311">
        <v>1</v>
      </c>
    </row>
    <row r="312" spans="1:27" ht="16.5" customHeight="1" x14ac:dyDescent="0.2">
      <c r="A312" t="s">
        <v>27</v>
      </c>
      <c r="B312" t="s">
        <v>48</v>
      </c>
      <c r="C312" s="1" t="s">
        <v>509</v>
      </c>
      <c r="D312" t="s">
        <v>510</v>
      </c>
      <c r="E312" t="s">
        <v>60</v>
      </c>
      <c r="F312" t="s">
        <v>119</v>
      </c>
      <c r="G312">
        <v>2101</v>
      </c>
      <c r="H312" s="2" t="str">
        <f t="shared" si="26"/>
        <v>1</v>
      </c>
      <c r="I312" s="2" t="str">
        <f t="shared" si="27"/>
        <v>0</v>
      </c>
      <c r="J312" s="2" t="str">
        <f t="shared" si="28"/>
        <v>3</v>
      </c>
      <c r="K312" s="2" t="str">
        <f t="shared" si="29"/>
        <v>0</v>
      </c>
      <c r="L312" t="s">
        <v>164</v>
      </c>
      <c r="M312" t="s">
        <v>511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22</v>
      </c>
      <c r="X312">
        <v>22</v>
      </c>
      <c r="Y312">
        <v>1.22</v>
      </c>
      <c r="Z312">
        <v>2560</v>
      </c>
      <c r="AA312">
        <v>1</v>
      </c>
    </row>
    <row r="313" spans="1:27" ht="16.5" customHeight="1" x14ac:dyDescent="0.2">
      <c r="A313" t="s">
        <v>27</v>
      </c>
      <c r="B313" t="s">
        <v>48</v>
      </c>
      <c r="C313" s="1" t="s">
        <v>512</v>
      </c>
      <c r="D313" t="s">
        <v>513</v>
      </c>
      <c r="E313" t="s">
        <v>60</v>
      </c>
      <c r="F313" t="s">
        <v>119</v>
      </c>
      <c r="G313">
        <v>2103</v>
      </c>
      <c r="H313" s="2" t="str">
        <f t="shared" si="26"/>
        <v>1</v>
      </c>
      <c r="I313" s="2" t="str">
        <f t="shared" si="27"/>
        <v>0</v>
      </c>
      <c r="J313" s="2" t="str">
        <f t="shared" si="28"/>
        <v>3</v>
      </c>
      <c r="K313" s="2" t="str">
        <f t="shared" si="29"/>
        <v>0</v>
      </c>
      <c r="L313" t="s">
        <v>164</v>
      </c>
      <c r="M313" t="s">
        <v>514</v>
      </c>
      <c r="N313">
        <v>0</v>
      </c>
      <c r="O313">
        <v>0</v>
      </c>
      <c r="P313">
        <v>19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19</v>
      </c>
      <c r="X313">
        <v>19</v>
      </c>
      <c r="Y313">
        <v>1.06</v>
      </c>
      <c r="Z313">
        <v>2560</v>
      </c>
      <c r="AA313">
        <v>1</v>
      </c>
    </row>
    <row r="314" spans="1:27" ht="16.5" customHeight="1" x14ac:dyDescent="0.2">
      <c r="A314" t="s">
        <v>27</v>
      </c>
      <c r="B314" t="s">
        <v>48</v>
      </c>
      <c r="C314" s="1" t="s">
        <v>512</v>
      </c>
      <c r="D314" t="s">
        <v>513</v>
      </c>
      <c r="E314" t="s">
        <v>60</v>
      </c>
      <c r="F314" t="s">
        <v>119</v>
      </c>
      <c r="G314">
        <v>2102</v>
      </c>
      <c r="H314" s="2" t="str">
        <f t="shared" si="26"/>
        <v>1</v>
      </c>
      <c r="I314" s="2" t="str">
        <f t="shared" si="27"/>
        <v>0</v>
      </c>
      <c r="J314" s="2" t="str">
        <f t="shared" si="28"/>
        <v>3</v>
      </c>
      <c r="K314" s="2" t="str">
        <f t="shared" si="29"/>
        <v>0</v>
      </c>
      <c r="L314" t="s">
        <v>164</v>
      </c>
      <c r="M314" t="s">
        <v>507</v>
      </c>
      <c r="N314">
        <v>0</v>
      </c>
      <c r="O314">
        <v>0</v>
      </c>
      <c r="P314">
        <v>26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26</v>
      </c>
      <c r="X314">
        <v>26</v>
      </c>
      <c r="Y314">
        <v>1.44</v>
      </c>
      <c r="Z314">
        <v>2560</v>
      </c>
      <c r="AA314">
        <v>1</v>
      </c>
    </row>
    <row r="315" spans="1:27" ht="16.5" customHeight="1" x14ac:dyDescent="0.2">
      <c r="A315" t="s">
        <v>27</v>
      </c>
      <c r="B315" t="s">
        <v>48</v>
      </c>
      <c r="C315" s="1" t="s">
        <v>512</v>
      </c>
      <c r="D315" t="s">
        <v>513</v>
      </c>
      <c r="E315" t="s">
        <v>60</v>
      </c>
      <c r="F315" t="s">
        <v>119</v>
      </c>
      <c r="G315">
        <v>2101</v>
      </c>
      <c r="H315" s="2" t="str">
        <f t="shared" si="26"/>
        <v>1</v>
      </c>
      <c r="I315" s="2" t="str">
        <f t="shared" si="27"/>
        <v>0</v>
      </c>
      <c r="J315" s="2" t="str">
        <f t="shared" si="28"/>
        <v>3</v>
      </c>
      <c r="K315" s="2" t="str">
        <f t="shared" si="29"/>
        <v>0</v>
      </c>
      <c r="L315" t="s">
        <v>164</v>
      </c>
      <c r="M315" t="s">
        <v>514</v>
      </c>
      <c r="N315">
        <v>0</v>
      </c>
      <c r="O315">
        <v>0</v>
      </c>
      <c r="P315">
        <v>34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34</v>
      </c>
      <c r="X315">
        <v>34</v>
      </c>
      <c r="Y315">
        <v>1.89</v>
      </c>
      <c r="Z315">
        <v>2560</v>
      </c>
      <c r="AA315">
        <v>1</v>
      </c>
    </row>
    <row r="316" spans="1:27" ht="16.5" customHeight="1" x14ac:dyDescent="0.2">
      <c r="A316" t="s">
        <v>27</v>
      </c>
      <c r="B316" t="s">
        <v>48</v>
      </c>
      <c r="C316" s="1" t="s">
        <v>515</v>
      </c>
      <c r="D316" t="s">
        <v>217</v>
      </c>
      <c r="E316" t="s">
        <v>60</v>
      </c>
      <c r="F316" t="s">
        <v>119</v>
      </c>
      <c r="G316">
        <v>2101</v>
      </c>
      <c r="H316" s="2" t="str">
        <f t="shared" si="26"/>
        <v>3</v>
      </c>
      <c r="I316" s="2" t="str">
        <f t="shared" si="27"/>
        <v>3</v>
      </c>
      <c r="J316" s="2" t="str">
        <f t="shared" si="28"/>
        <v>0</v>
      </c>
      <c r="K316" s="2" t="str">
        <f t="shared" si="29"/>
        <v>6</v>
      </c>
      <c r="L316" t="s">
        <v>31</v>
      </c>
      <c r="M316" t="s">
        <v>508</v>
      </c>
      <c r="N316">
        <v>0</v>
      </c>
      <c r="O316">
        <v>0</v>
      </c>
      <c r="P316">
        <v>12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12</v>
      </c>
      <c r="X316">
        <v>36</v>
      </c>
      <c r="Y316">
        <v>2</v>
      </c>
      <c r="Z316">
        <v>2560</v>
      </c>
      <c r="AA316">
        <v>1</v>
      </c>
    </row>
    <row r="317" spans="1:27" ht="16.5" customHeight="1" x14ac:dyDescent="0.2">
      <c r="A317" t="s">
        <v>27</v>
      </c>
      <c r="B317" t="s">
        <v>48</v>
      </c>
      <c r="C317" s="1" t="s">
        <v>516</v>
      </c>
      <c r="D317" t="s">
        <v>517</v>
      </c>
      <c r="E317" t="s">
        <v>60</v>
      </c>
      <c r="F317" t="s">
        <v>119</v>
      </c>
      <c r="G317">
        <v>2101</v>
      </c>
      <c r="H317" s="2" t="str">
        <f t="shared" si="26"/>
        <v>3</v>
      </c>
      <c r="I317" s="2" t="str">
        <f t="shared" si="27"/>
        <v>3</v>
      </c>
      <c r="J317" s="2" t="str">
        <f t="shared" si="28"/>
        <v>0</v>
      </c>
      <c r="K317" s="2" t="str">
        <f t="shared" si="29"/>
        <v>6</v>
      </c>
      <c r="L317" t="s">
        <v>31</v>
      </c>
      <c r="M317" t="s">
        <v>518</v>
      </c>
      <c r="N317">
        <v>0</v>
      </c>
      <c r="O317">
        <v>0</v>
      </c>
      <c r="P317">
        <v>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8</v>
      </c>
      <c r="X317">
        <v>24</v>
      </c>
      <c r="Y317">
        <v>1.33</v>
      </c>
      <c r="Z317">
        <v>2560</v>
      </c>
      <c r="AA317">
        <v>1</v>
      </c>
    </row>
    <row r="318" spans="1:27" ht="16.5" customHeight="1" x14ac:dyDescent="0.2">
      <c r="A318" t="s">
        <v>27</v>
      </c>
      <c r="B318" t="s">
        <v>48</v>
      </c>
      <c r="C318" s="1" t="s">
        <v>519</v>
      </c>
      <c r="D318" t="s">
        <v>213</v>
      </c>
      <c r="E318" t="s">
        <v>60</v>
      </c>
      <c r="F318" t="s">
        <v>119</v>
      </c>
      <c r="G318">
        <v>2101</v>
      </c>
      <c r="H318" s="2" t="str">
        <f t="shared" si="26"/>
        <v>1</v>
      </c>
      <c r="I318" s="2" t="str">
        <f t="shared" si="27"/>
        <v>0</v>
      </c>
      <c r="J318" s="2" t="str">
        <f t="shared" si="28"/>
        <v>3</v>
      </c>
      <c r="K318" s="2" t="str">
        <f t="shared" si="29"/>
        <v>0</v>
      </c>
      <c r="L318" t="s">
        <v>164</v>
      </c>
      <c r="M318" t="s">
        <v>505</v>
      </c>
      <c r="N318">
        <v>0</v>
      </c>
      <c r="O318">
        <v>0</v>
      </c>
      <c r="P318">
        <v>8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8</v>
      </c>
      <c r="X318">
        <v>8</v>
      </c>
      <c r="Y318">
        <v>0.44</v>
      </c>
      <c r="Z318">
        <v>2560</v>
      </c>
      <c r="AA318">
        <v>1</v>
      </c>
    </row>
    <row r="319" spans="1:27" ht="16.5" customHeight="1" x14ac:dyDescent="0.2">
      <c r="A319" t="s">
        <v>27</v>
      </c>
      <c r="B319" t="s">
        <v>48</v>
      </c>
      <c r="C319" s="1" t="s">
        <v>520</v>
      </c>
      <c r="D319" t="s">
        <v>521</v>
      </c>
      <c r="E319" t="s">
        <v>60</v>
      </c>
      <c r="F319" t="s">
        <v>119</v>
      </c>
      <c r="G319">
        <v>2101</v>
      </c>
      <c r="H319" s="2" t="str">
        <f t="shared" si="26"/>
        <v>3</v>
      </c>
      <c r="I319" s="2" t="str">
        <f t="shared" si="27"/>
        <v>2</v>
      </c>
      <c r="J319" s="2" t="str">
        <f t="shared" si="28"/>
        <v>3</v>
      </c>
      <c r="K319" s="2" t="str">
        <f t="shared" si="29"/>
        <v>4</v>
      </c>
      <c r="L319" t="s">
        <v>52</v>
      </c>
      <c r="M319" t="s">
        <v>511</v>
      </c>
      <c r="N319">
        <v>0</v>
      </c>
      <c r="O319">
        <v>0</v>
      </c>
      <c r="P319">
        <v>14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14</v>
      </c>
      <c r="X319">
        <v>42</v>
      </c>
      <c r="Y319">
        <v>2.33</v>
      </c>
      <c r="Z319">
        <v>2560</v>
      </c>
      <c r="AA319">
        <v>1</v>
      </c>
    </row>
    <row r="320" spans="1:27" ht="16.5" customHeight="1" x14ac:dyDescent="0.2">
      <c r="A320" t="s">
        <v>27</v>
      </c>
      <c r="B320" t="s">
        <v>48</v>
      </c>
      <c r="C320" s="1" t="s">
        <v>128</v>
      </c>
      <c r="D320" t="s">
        <v>129</v>
      </c>
      <c r="E320" t="s">
        <v>60</v>
      </c>
      <c r="F320" t="s">
        <v>119</v>
      </c>
      <c r="G320">
        <v>2101</v>
      </c>
      <c r="H320" s="2" t="str">
        <f t="shared" si="26"/>
        <v>3</v>
      </c>
      <c r="I320" s="2" t="str">
        <f t="shared" si="27"/>
        <v>3</v>
      </c>
      <c r="J320" s="2" t="str">
        <f t="shared" si="28"/>
        <v>0</v>
      </c>
      <c r="K320" s="2" t="str">
        <f t="shared" si="29"/>
        <v>6</v>
      </c>
      <c r="L320" t="s">
        <v>31</v>
      </c>
      <c r="M320" t="s">
        <v>522</v>
      </c>
      <c r="N320">
        <v>0</v>
      </c>
      <c r="O320">
        <v>0</v>
      </c>
      <c r="P320">
        <v>14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14</v>
      </c>
      <c r="X320">
        <v>42</v>
      </c>
      <c r="Y320">
        <v>2.33</v>
      </c>
      <c r="Z320">
        <v>2560</v>
      </c>
      <c r="AA320">
        <v>1</v>
      </c>
    </row>
    <row r="321" spans="1:27" ht="16.5" customHeight="1" x14ac:dyDescent="0.2">
      <c r="A321" t="s">
        <v>27</v>
      </c>
      <c r="B321" t="s">
        <v>48</v>
      </c>
      <c r="C321" s="1" t="s">
        <v>523</v>
      </c>
      <c r="D321" t="s">
        <v>524</v>
      </c>
      <c r="E321" t="s">
        <v>60</v>
      </c>
      <c r="F321" t="s">
        <v>119</v>
      </c>
      <c r="G321">
        <v>2101</v>
      </c>
      <c r="H321" s="2" t="str">
        <f t="shared" si="26"/>
        <v>3</v>
      </c>
      <c r="I321" s="2" t="str">
        <f t="shared" si="27"/>
        <v>2</v>
      </c>
      <c r="J321" s="2" t="str">
        <f t="shared" si="28"/>
        <v>3</v>
      </c>
      <c r="K321" s="2" t="str">
        <f t="shared" si="29"/>
        <v>4</v>
      </c>
      <c r="L321" t="s">
        <v>52</v>
      </c>
      <c r="M321" t="s">
        <v>506</v>
      </c>
      <c r="N321">
        <v>0</v>
      </c>
      <c r="O321">
        <v>0</v>
      </c>
      <c r="P321">
        <v>14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14</v>
      </c>
      <c r="X321">
        <v>42</v>
      </c>
      <c r="Y321">
        <v>2.33</v>
      </c>
      <c r="Z321">
        <v>2560</v>
      </c>
      <c r="AA321">
        <v>1</v>
      </c>
    </row>
    <row r="322" spans="1:27" ht="16.5" customHeight="1" x14ac:dyDescent="0.2">
      <c r="A322" t="s">
        <v>27</v>
      </c>
      <c r="B322" t="s">
        <v>48</v>
      </c>
      <c r="C322" s="1" t="s">
        <v>525</v>
      </c>
      <c r="D322" t="s">
        <v>526</v>
      </c>
      <c r="E322" t="s">
        <v>60</v>
      </c>
      <c r="F322" t="s">
        <v>119</v>
      </c>
      <c r="G322">
        <v>2101</v>
      </c>
      <c r="H322" s="2" t="str">
        <f t="shared" si="26"/>
        <v>3</v>
      </c>
      <c r="I322" s="2" t="str">
        <f t="shared" si="27"/>
        <v>3</v>
      </c>
      <c r="J322" s="2" t="str">
        <f t="shared" si="28"/>
        <v>0</v>
      </c>
      <c r="K322" s="2" t="str">
        <f t="shared" si="29"/>
        <v>6</v>
      </c>
      <c r="L322" t="s">
        <v>31</v>
      </c>
      <c r="M322" t="s">
        <v>527</v>
      </c>
      <c r="N322">
        <v>0</v>
      </c>
      <c r="O322">
        <v>0</v>
      </c>
      <c r="P322">
        <v>14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14</v>
      </c>
      <c r="X322">
        <v>42</v>
      </c>
      <c r="Y322">
        <v>2.33</v>
      </c>
      <c r="Z322">
        <v>2560</v>
      </c>
      <c r="AA322">
        <v>1</v>
      </c>
    </row>
    <row r="323" spans="1:27" ht="16.5" customHeight="1" x14ac:dyDescent="0.2">
      <c r="A323" t="s">
        <v>27</v>
      </c>
      <c r="B323" t="s">
        <v>48</v>
      </c>
      <c r="C323" s="1" t="s">
        <v>528</v>
      </c>
      <c r="D323" t="s">
        <v>529</v>
      </c>
      <c r="E323" t="s">
        <v>60</v>
      </c>
      <c r="F323" t="s">
        <v>119</v>
      </c>
      <c r="G323">
        <v>2101</v>
      </c>
      <c r="H323" s="2" t="str">
        <f t="shared" si="26"/>
        <v>3</v>
      </c>
      <c r="I323" s="2" t="str">
        <f t="shared" si="27"/>
        <v>3</v>
      </c>
      <c r="J323" s="2" t="str">
        <f t="shared" si="28"/>
        <v>0</v>
      </c>
      <c r="K323" s="2" t="str">
        <f t="shared" si="29"/>
        <v>6</v>
      </c>
      <c r="L323" t="s">
        <v>31</v>
      </c>
      <c r="M323" t="s">
        <v>530</v>
      </c>
      <c r="N323">
        <v>0</v>
      </c>
      <c r="O323">
        <v>0</v>
      </c>
      <c r="P323">
        <v>9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9</v>
      </c>
      <c r="X323">
        <v>27</v>
      </c>
      <c r="Y323">
        <v>1.5</v>
      </c>
      <c r="Z323">
        <v>2560</v>
      </c>
      <c r="AA323">
        <v>1</v>
      </c>
    </row>
    <row r="324" spans="1:27" ht="16.5" customHeight="1" x14ac:dyDescent="0.2">
      <c r="A324" t="s">
        <v>27</v>
      </c>
      <c r="B324" t="s">
        <v>48</v>
      </c>
      <c r="C324" s="1" t="s">
        <v>531</v>
      </c>
      <c r="D324" t="s">
        <v>532</v>
      </c>
      <c r="E324" t="s">
        <v>60</v>
      </c>
      <c r="F324" t="s">
        <v>119</v>
      </c>
      <c r="G324">
        <v>2101</v>
      </c>
      <c r="H324" s="2" t="str">
        <f t="shared" si="26"/>
        <v>3</v>
      </c>
      <c r="I324" s="2" t="str">
        <f t="shared" si="27"/>
        <v>3</v>
      </c>
      <c r="J324" s="2" t="str">
        <f t="shared" si="28"/>
        <v>0</v>
      </c>
      <c r="K324" s="2" t="str">
        <f t="shared" si="29"/>
        <v>6</v>
      </c>
      <c r="L324" t="s">
        <v>31</v>
      </c>
      <c r="M324" t="s">
        <v>505</v>
      </c>
      <c r="N324">
        <v>0</v>
      </c>
      <c r="O324">
        <v>0</v>
      </c>
      <c r="P324">
        <v>7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7</v>
      </c>
      <c r="X324">
        <v>21</v>
      </c>
      <c r="Y324">
        <v>1.17</v>
      </c>
      <c r="Z324">
        <v>2560</v>
      </c>
      <c r="AA324">
        <v>1</v>
      </c>
    </row>
    <row r="325" spans="1:27" ht="16.5" customHeight="1" x14ac:dyDescent="0.2">
      <c r="A325" t="s">
        <v>27</v>
      </c>
      <c r="B325" t="s">
        <v>48</v>
      </c>
      <c r="C325" s="1" t="s">
        <v>533</v>
      </c>
      <c r="D325" t="s">
        <v>534</v>
      </c>
      <c r="E325" t="s">
        <v>60</v>
      </c>
      <c r="F325" t="s">
        <v>119</v>
      </c>
      <c r="G325">
        <v>2101</v>
      </c>
      <c r="H325" s="2" t="str">
        <f t="shared" si="26"/>
        <v>3</v>
      </c>
      <c r="I325" s="2" t="str">
        <f t="shared" si="27"/>
        <v>2</v>
      </c>
      <c r="J325" s="2" t="str">
        <f t="shared" si="28"/>
        <v>3</v>
      </c>
      <c r="K325" s="2" t="str">
        <f t="shared" si="29"/>
        <v>4</v>
      </c>
      <c r="L325" t="s">
        <v>52</v>
      </c>
      <c r="M325" t="s">
        <v>522</v>
      </c>
      <c r="N325">
        <v>0</v>
      </c>
      <c r="O325">
        <v>0</v>
      </c>
      <c r="P325">
        <v>12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12</v>
      </c>
      <c r="X325">
        <v>36</v>
      </c>
      <c r="Y325">
        <v>2</v>
      </c>
      <c r="Z325">
        <v>2560</v>
      </c>
      <c r="AA325">
        <v>1</v>
      </c>
    </row>
    <row r="326" spans="1:27" ht="16.5" customHeight="1" x14ac:dyDescent="0.2">
      <c r="A326" t="s">
        <v>27</v>
      </c>
      <c r="B326" t="s">
        <v>48</v>
      </c>
      <c r="C326" s="1" t="s">
        <v>535</v>
      </c>
      <c r="D326" t="s">
        <v>536</v>
      </c>
      <c r="E326" t="s">
        <v>60</v>
      </c>
      <c r="F326" t="s">
        <v>119</v>
      </c>
      <c r="G326">
        <v>2101</v>
      </c>
      <c r="H326" s="2" t="str">
        <f t="shared" si="26"/>
        <v>3</v>
      </c>
      <c r="I326" s="2" t="str">
        <f t="shared" si="27"/>
        <v>3</v>
      </c>
      <c r="J326" s="2" t="str">
        <f t="shared" si="28"/>
        <v>0</v>
      </c>
      <c r="K326" s="2" t="str">
        <f t="shared" si="29"/>
        <v>6</v>
      </c>
      <c r="L326" t="s">
        <v>31</v>
      </c>
      <c r="M326" t="s">
        <v>527</v>
      </c>
      <c r="N326">
        <v>0</v>
      </c>
      <c r="O326">
        <v>0</v>
      </c>
      <c r="P326">
        <v>19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19</v>
      </c>
      <c r="X326">
        <v>57</v>
      </c>
      <c r="Y326">
        <v>3.17</v>
      </c>
      <c r="Z326">
        <v>2560</v>
      </c>
      <c r="AA326">
        <v>1</v>
      </c>
    </row>
    <row r="327" spans="1:27" ht="16.5" customHeight="1" x14ac:dyDescent="0.2">
      <c r="A327" t="s">
        <v>27</v>
      </c>
      <c r="B327" t="s">
        <v>48</v>
      </c>
      <c r="C327" s="1" t="s">
        <v>537</v>
      </c>
      <c r="D327" t="s">
        <v>538</v>
      </c>
      <c r="E327" t="s">
        <v>60</v>
      </c>
      <c r="F327" t="s">
        <v>119</v>
      </c>
      <c r="G327">
        <v>2101</v>
      </c>
      <c r="H327" s="2" t="str">
        <f t="shared" si="26"/>
        <v>1</v>
      </c>
      <c r="I327" s="2" t="str">
        <f t="shared" si="27"/>
        <v>0</v>
      </c>
      <c r="J327" s="2" t="str">
        <f t="shared" si="28"/>
        <v>3</v>
      </c>
      <c r="K327" s="2" t="str">
        <f t="shared" si="29"/>
        <v>0</v>
      </c>
      <c r="L327" t="s">
        <v>164</v>
      </c>
      <c r="M327" t="s">
        <v>539</v>
      </c>
      <c r="N327">
        <v>0</v>
      </c>
      <c r="O327">
        <v>0</v>
      </c>
      <c r="P327">
        <v>14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14</v>
      </c>
      <c r="X327">
        <v>14</v>
      </c>
      <c r="Y327">
        <v>0.78</v>
      </c>
      <c r="Z327">
        <v>2560</v>
      </c>
      <c r="AA327">
        <v>1</v>
      </c>
    </row>
    <row r="328" spans="1:27" ht="16.5" customHeight="1" x14ac:dyDescent="0.2">
      <c r="A328" t="s">
        <v>27</v>
      </c>
      <c r="B328" t="s">
        <v>48</v>
      </c>
      <c r="C328" s="1" t="s">
        <v>540</v>
      </c>
      <c r="D328" t="s">
        <v>541</v>
      </c>
      <c r="E328" t="s">
        <v>60</v>
      </c>
      <c r="F328" t="s">
        <v>119</v>
      </c>
      <c r="G328">
        <v>2101</v>
      </c>
      <c r="H328" s="2" t="str">
        <f t="shared" si="26"/>
        <v>3</v>
      </c>
      <c r="I328" s="2" t="str">
        <f t="shared" si="27"/>
        <v>3</v>
      </c>
      <c r="J328" s="2" t="str">
        <f t="shared" si="28"/>
        <v>0</v>
      </c>
      <c r="K328" s="2" t="str">
        <f t="shared" si="29"/>
        <v>6</v>
      </c>
      <c r="L328" t="s">
        <v>31</v>
      </c>
      <c r="M328" t="s">
        <v>508</v>
      </c>
      <c r="N328">
        <v>0</v>
      </c>
      <c r="O328">
        <v>0</v>
      </c>
      <c r="P328">
        <v>8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8</v>
      </c>
      <c r="X328">
        <v>24</v>
      </c>
      <c r="Y328">
        <v>1.33</v>
      </c>
      <c r="Z328">
        <v>2560</v>
      </c>
      <c r="AA328">
        <v>1</v>
      </c>
    </row>
    <row r="329" spans="1:27" ht="16.5" customHeight="1" x14ac:dyDescent="0.2">
      <c r="A329" t="s">
        <v>27</v>
      </c>
      <c r="B329" t="s">
        <v>48</v>
      </c>
      <c r="C329" s="1" t="s">
        <v>542</v>
      </c>
      <c r="D329" t="s">
        <v>543</v>
      </c>
      <c r="E329" t="s">
        <v>60</v>
      </c>
      <c r="F329" t="s">
        <v>119</v>
      </c>
      <c r="G329">
        <v>2101</v>
      </c>
      <c r="H329" s="2" t="str">
        <f t="shared" si="26"/>
        <v>1</v>
      </c>
      <c r="I329" s="2" t="str">
        <f t="shared" si="27"/>
        <v>0</v>
      </c>
      <c r="J329" s="2" t="str">
        <f t="shared" si="28"/>
        <v>3</v>
      </c>
      <c r="K329" s="2" t="str">
        <f t="shared" si="29"/>
        <v>0</v>
      </c>
      <c r="L329" t="s">
        <v>164</v>
      </c>
      <c r="M329" t="s">
        <v>544</v>
      </c>
      <c r="N329">
        <v>0</v>
      </c>
      <c r="O329">
        <v>0</v>
      </c>
      <c r="P329">
        <v>8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8</v>
      </c>
      <c r="X329">
        <v>8</v>
      </c>
      <c r="Y329">
        <v>0.44</v>
      </c>
      <c r="Z329">
        <v>2560</v>
      </c>
      <c r="AA329">
        <v>1</v>
      </c>
    </row>
    <row r="330" spans="1:27" ht="16.5" customHeight="1" x14ac:dyDescent="0.2">
      <c r="A330" t="s">
        <v>27</v>
      </c>
      <c r="B330" t="s">
        <v>48</v>
      </c>
      <c r="C330" s="1" t="s">
        <v>545</v>
      </c>
      <c r="D330" t="s">
        <v>546</v>
      </c>
      <c r="E330" t="s">
        <v>60</v>
      </c>
      <c r="F330" t="s">
        <v>119</v>
      </c>
      <c r="G330">
        <v>2101</v>
      </c>
      <c r="H330" s="2" t="str">
        <f t="shared" si="26"/>
        <v>3</v>
      </c>
      <c r="I330" s="2" t="str">
        <f t="shared" si="27"/>
        <v>0</v>
      </c>
      <c r="J330" s="2" t="str">
        <f t="shared" si="28"/>
        <v>9</v>
      </c>
      <c r="K330" s="2" t="str">
        <f t="shared" si="29"/>
        <v>0</v>
      </c>
      <c r="L330" t="s">
        <v>56</v>
      </c>
      <c r="M330" t="s">
        <v>547</v>
      </c>
      <c r="N330">
        <v>0</v>
      </c>
      <c r="O330">
        <v>0</v>
      </c>
      <c r="P330">
        <v>8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8</v>
      </c>
      <c r="X330">
        <v>24</v>
      </c>
      <c r="Y330">
        <v>1.33</v>
      </c>
      <c r="Z330">
        <v>2560</v>
      </c>
      <c r="AA330">
        <v>1</v>
      </c>
    </row>
    <row r="331" spans="1:27" ht="16.5" customHeight="1" x14ac:dyDescent="0.2">
      <c r="A331" t="s">
        <v>27</v>
      </c>
      <c r="B331" t="s">
        <v>48</v>
      </c>
      <c r="C331" s="1" t="s">
        <v>548</v>
      </c>
      <c r="D331" t="s">
        <v>549</v>
      </c>
      <c r="E331" t="s">
        <v>60</v>
      </c>
      <c r="F331" t="s">
        <v>133</v>
      </c>
      <c r="G331">
        <v>2101</v>
      </c>
      <c r="H331" s="2" t="str">
        <f t="shared" si="26"/>
        <v>3</v>
      </c>
      <c r="I331" s="2" t="str">
        <f t="shared" si="27"/>
        <v>3</v>
      </c>
      <c r="J331" s="2" t="str">
        <f t="shared" si="28"/>
        <v>0</v>
      </c>
      <c r="K331" s="2" t="str">
        <f t="shared" si="29"/>
        <v>6</v>
      </c>
      <c r="L331" t="s">
        <v>31</v>
      </c>
      <c r="M331" t="s">
        <v>527</v>
      </c>
      <c r="N331">
        <v>0</v>
      </c>
      <c r="O331">
        <v>0</v>
      </c>
      <c r="P331">
        <v>7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7</v>
      </c>
      <c r="X331">
        <v>21</v>
      </c>
      <c r="Y331">
        <v>1.17</v>
      </c>
      <c r="Z331">
        <v>2560</v>
      </c>
      <c r="AA331">
        <v>1</v>
      </c>
    </row>
    <row r="332" spans="1:27" ht="16.5" customHeight="1" x14ac:dyDescent="0.2">
      <c r="A332" t="s">
        <v>27</v>
      </c>
      <c r="B332" t="s">
        <v>48</v>
      </c>
      <c r="C332" s="1" t="s">
        <v>550</v>
      </c>
      <c r="D332" t="s">
        <v>551</v>
      </c>
      <c r="E332" t="s">
        <v>60</v>
      </c>
      <c r="F332" t="s">
        <v>133</v>
      </c>
      <c r="G332">
        <v>2101</v>
      </c>
      <c r="H332" s="2" t="str">
        <f t="shared" si="26"/>
        <v>3</v>
      </c>
      <c r="I332" s="2" t="str">
        <f t="shared" si="27"/>
        <v>3</v>
      </c>
      <c r="J332" s="2" t="str">
        <f t="shared" si="28"/>
        <v>0</v>
      </c>
      <c r="K332" s="2" t="str">
        <f t="shared" si="29"/>
        <v>6</v>
      </c>
      <c r="L332" t="s">
        <v>31</v>
      </c>
      <c r="M332" t="s">
        <v>552</v>
      </c>
      <c r="N332">
        <v>0</v>
      </c>
      <c r="O332">
        <v>0</v>
      </c>
      <c r="P332">
        <v>6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6</v>
      </c>
      <c r="X332">
        <v>18</v>
      </c>
      <c r="Y332">
        <v>1</v>
      </c>
      <c r="Z332">
        <v>2560</v>
      </c>
      <c r="AA332">
        <v>1</v>
      </c>
    </row>
    <row r="333" spans="1:27" ht="16.5" customHeight="1" x14ac:dyDescent="0.2">
      <c r="A333" t="s">
        <v>27</v>
      </c>
      <c r="B333" t="s">
        <v>48</v>
      </c>
      <c r="C333" s="1" t="s">
        <v>553</v>
      </c>
      <c r="D333" t="s">
        <v>554</v>
      </c>
      <c r="E333" t="s">
        <v>60</v>
      </c>
      <c r="F333" t="s">
        <v>133</v>
      </c>
      <c r="G333">
        <v>2101</v>
      </c>
      <c r="H333" s="2" t="str">
        <f t="shared" si="26"/>
        <v>3</v>
      </c>
      <c r="I333" s="2" t="str">
        <f t="shared" si="27"/>
        <v>3</v>
      </c>
      <c r="J333" s="2" t="str">
        <f t="shared" si="28"/>
        <v>0</v>
      </c>
      <c r="K333" s="2" t="str">
        <f t="shared" si="29"/>
        <v>6</v>
      </c>
      <c r="L333" t="s">
        <v>31</v>
      </c>
      <c r="M333" t="s">
        <v>555</v>
      </c>
      <c r="N333">
        <v>0</v>
      </c>
      <c r="O333">
        <v>0</v>
      </c>
      <c r="P333">
        <v>5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5</v>
      </c>
      <c r="X333">
        <v>15</v>
      </c>
      <c r="Y333">
        <v>0.83</v>
      </c>
      <c r="Z333">
        <v>2560</v>
      </c>
      <c r="AA333">
        <v>1</v>
      </c>
    </row>
    <row r="334" spans="1:27" ht="16.5" customHeight="1" x14ac:dyDescent="0.2">
      <c r="A334" t="s">
        <v>27</v>
      </c>
      <c r="B334" t="s">
        <v>48</v>
      </c>
      <c r="C334" s="1" t="s">
        <v>556</v>
      </c>
      <c r="D334" t="s">
        <v>557</v>
      </c>
      <c r="E334" t="s">
        <v>60</v>
      </c>
      <c r="F334" t="s">
        <v>133</v>
      </c>
      <c r="G334">
        <v>2101</v>
      </c>
      <c r="H334" s="2" t="str">
        <f t="shared" si="26"/>
        <v>3</v>
      </c>
      <c r="I334" s="2" t="str">
        <f t="shared" si="27"/>
        <v>1</v>
      </c>
      <c r="J334" s="2" t="str">
        <f t="shared" si="28"/>
        <v>6</v>
      </c>
      <c r="K334" s="2" t="str">
        <f t="shared" si="29"/>
        <v>2</v>
      </c>
      <c r="L334" t="s">
        <v>558</v>
      </c>
      <c r="M334" t="s">
        <v>559</v>
      </c>
      <c r="N334">
        <v>0</v>
      </c>
      <c r="O334">
        <v>0</v>
      </c>
      <c r="P334">
        <v>5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5</v>
      </c>
      <c r="X334">
        <v>15</v>
      </c>
      <c r="Y334">
        <v>0.83</v>
      </c>
      <c r="Z334">
        <v>2560</v>
      </c>
      <c r="AA334">
        <v>1</v>
      </c>
    </row>
    <row r="335" spans="1:27" ht="16.5" customHeight="1" x14ac:dyDescent="0.2">
      <c r="A335" t="s">
        <v>27</v>
      </c>
      <c r="B335" t="s">
        <v>48</v>
      </c>
      <c r="C335" s="1" t="s">
        <v>560</v>
      </c>
      <c r="D335" t="s">
        <v>561</v>
      </c>
      <c r="E335" t="s">
        <v>60</v>
      </c>
      <c r="F335" t="s">
        <v>562</v>
      </c>
      <c r="G335">
        <v>2101</v>
      </c>
      <c r="H335" s="2" t="str">
        <f t="shared" si="26"/>
        <v>3</v>
      </c>
      <c r="I335" s="2" t="str">
        <f t="shared" si="27"/>
        <v>2</v>
      </c>
      <c r="J335" s="2" t="str">
        <f t="shared" si="28"/>
        <v>3</v>
      </c>
      <c r="K335" s="2" t="str">
        <f t="shared" si="29"/>
        <v>4</v>
      </c>
      <c r="L335" t="s">
        <v>52</v>
      </c>
      <c r="M335" t="s">
        <v>563</v>
      </c>
      <c r="N335">
        <v>0</v>
      </c>
      <c r="O335">
        <v>0</v>
      </c>
      <c r="P335">
        <v>4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4</v>
      </c>
      <c r="X335">
        <v>12</v>
      </c>
      <c r="Y335">
        <v>0.67</v>
      </c>
      <c r="Z335">
        <v>2560</v>
      </c>
      <c r="AA335">
        <v>1</v>
      </c>
    </row>
    <row r="336" spans="1:27" ht="16.5" customHeight="1" x14ac:dyDescent="0.2">
      <c r="A336" t="s">
        <v>27</v>
      </c>
      <c r="B336" t="s">
        <v>48</v>
      </c>
      <c r="C336" s="1" t="s">
        <v>564</v>
      </c>
      <c r="D336" t="s">
        <v>565</v>
      </c>
      <c r="E336" t="s">
        <v>60</v>
      </c>
      <c r="F336" t="s">
        <v>133</v>
      </c>
      <c r="G336">
        <v>2101</v>
      </c>
      <c r="H336" s="2" t="str">
        <f t="shared" si="26"/>
        <v>3</v>
      </c>
      <c r="I336" s="2" t="str">
        <f t="shared" si="27"/>
        <v>2</v>
      </c>
      <c r="J336" s="2" t="str">
        <f t="shared" si="28"/>
        <v>3</v>
      </c>
      <c r="K336" s="2" t="str">
        <f t="shared" si="29"/>
        <v>4</v>
      </c>
      <c r="L336" t="s">
        <v>52</v>
      </c>
      <c r="M336" t="s">
        <v>566</v>
      </c>
      <c r="N336">
        <v>0</v>
      </c>
      <c r="O336">
        <v>0</v>
      </c>
      <c r="P336">
        <v>5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5</v>
      </c>
      <c r="X336">
        <v>15</v>
      </c>
      <c r="Y336">
        <v>0.83</v>
      </c>
      <c r="Z336">
        <v>2560</v>
      </c>
      <c r="AA336">
        <v>1</v>
      </c>
    </row>
    <row r="337" spans="1:27" ht="16.5" customHeight="1" x14ac:dyDescent="0.2">
      <c r="A337" t="s">
        <v>27</v>
      </c>
      <c r="B337" t="s">
        <v>48</v>
      </c>
      <c r="C337" s="1" t="s">
        <v>567</v>
      </c>
      <c r="D337" t="s">
        <v>568</v>
      </c>
      <c r="E337" t="s">
        <v>60</v>
      </c>
      <c r="F337" t="s">
        <v>133</v>
      </c>
      <c r="G337">
        <v>2101</v>
      </c>
      <c r="H337" s="2" t="str">
        <f t="shared" si="26"/>
        <v>3</v>
      </c>
      <c r="I337" s="2" t="str">
        <f t="shared" si="27"/>
        <v>2</v>
      </c>
      <c r="J337" s="2" t="str">
        <f t="shared" si="28"/>
        <v>3</v>
      </c>
      <c r="K337" s="2" t="str">
        <f t="shared" si="29"/>
        <v>4</v>
      </c>
      <c r="L337" t="s">
        <v>52</v>
      </c>
      <c r="M337" t="s">
        <v>403</v>
      </c>
      <c r="N337">
        <v>0</v>
      </c>
      <c r="O337">
        <v>0</v>
      </c>
      <c r="P337">
        <v>5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5</v>
      </c>
      <c r="X337">
        <v>15</v>
      </c>
      <c r="Y337">
        <v>0.83</v>
      </c>
      <c r="Z337">
        <v>2560</v>
      </c>
      <c r="AA337">
        <v>1</v>
      </c>
    </row>
    <row r="338" spans="1:27" ht="16.5" customHeight="1" x14ac:dyDescent="0.2">
      <c r="A338" t="s">
        <v>27</v>
      </c>
      <c r="B338" t="s">
        <v>48</v>
      </c>
      <c r="C338" s="1" t="s">
        <v>569</v>
      </c>
      <c r="D338" t="s">
        <v>536</v>
      </c>
      <c r="E338" t="s">
        <v>60</v>
      </c>
      <c r="F338" t="s">
        <v>562</v>
      </c>
      <c r="G338">
        <v>2101</v>
      </c>
      <c r="H338" s="2" t="str">
        <f t="shared" si="26"/>
        <v>3</v>
      </c>
      <c r="I338" s="2" t="str">
        <f t="shared" si="27"/>
        <v>3</v>
      </c>
      <c r="J338" s="2" t="str">
        <f t="shared" si="28"/>
        <v>0</v>
      </c>
      <c r="K338" s="2" t="str">
        <f t="shared" si="29"/>
        <v>6</v>
      </c>
      <c r="L338" t="s">
        <v>31</v>
      </c>
      <c r="M338" t="s">
        <v>527</v>
      </c>
      <c r="N338">
        <v>0</v>
      </c>
      <c r="O338">
        <v>0</v>
      </c>
      <c r="P338">
        <v>4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4</v>
      </c>
      <c r="X338">
        <v>12</v>
      </c>
      <c r="Y338">
        <v>0.67</v>
      </c>
      <c r="Z338">
        <v>2560</v>
      </c>
      <c r="AA338">
        <v>1</v>
      </c>
    </row>
    <row r="339" spans="1:27" ht="16.5" customHeight="1" x14ac:dyDescent="0.2">
      <c r="A339" t="s">
        <v>27</v>
      </c>
      <c r="B339" t="s">
        <v>48</v>
      </c>
      <c r="C339" s="1" t="s">
        <v>570</v>
      </c>
      <c r="D339" t="s">
        <v>571</v>
      </c>
      <c r="E339" t="s">
        <v>60</v>
      </c>
      <c r="F339" t="s">
        <v>562</v>
      </c>
      <c r="G339">
        <v>2101</v>
      </c>
      <c r="H339" s="2" t="str">
        <f t="shared" si="26"/>
        <v>3</v>
      </c>
      <c r="I339" s="2" t="str">
        <f t="shared" si="27"/>
        <v>3</v>
      </c>
      <c r="J339" s="2" t="str">
        <f t="shared" si="28"/>
        <v>0</v>
      </c>
      <c r="K339" s="2" t="str">
        <f t="shared" si="29"/>
        <v>6</v>
      </c>
      <c r="L339" t="s">
        <v>31</v>
      </c>
      <c r="M339" t="s">
        <v>506</v>
      </c>
      <c r="N339">
        <v>0</v>
      </c>
      <c r="O339">
        <v>0</v>
      </c>
      <c r="P339">
        <v>5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5</v>
      </c>
      <c r="X339">
        <v>15</v>
      </c>
      <c r="Y339">
        <v>0.83</v>
      </c>
      <c r="Z339">
        <v>2560</v>
      </c>
      <c r="AA339">
        <v>1</v>
      </c>
    </row>
    <row r="340" spans="1:27" ht="16.5" customHeight="1" x14ac:dyDescent="0.2">
      <c r="A340" t="s">
        <v>27</v>
      </c>
      <c r="B340" t="s">
        <v>48</v>
      </c>
      <c r="C340" s="1" t="s">
        <v>572</v>
      </c>
      <c r="D340" t="s">
        <v>573</v>
      </c>
      <c r="E340" t="s">
        <v>60</v>
      </c>
      <c r="F340" t="s">
        <v>133</v>
      </c>
      <c r="G340">
        <v>2101</v>
      </c>
      <c r="H340" s="2" t="str">
        <f t="shared" si="26"/>
        <v>2</v>
      </c>
      <c r="I340" s="2" t="str">
        <f t="shared" si="27"/>
        <v>0</v>
      </c>
      <c r="J340" s="2" t="str">
        <f t="shared" si="28"/>
        <v>6</v>
      </c>
      <c r="K340" s="2" t="str">
        <f t="shared" si="29"/>
        <v>0</v>
      </c>
      <c r="L340" t="s">
        <v>227</v>
      </c>
      <c r="M340" t="s">
        <v>552</v>
      </c>
      <c r="N340">
        <v>0</v>
      </c>
      <c r="O340">
        <v>0</v>
      </c>
      <c r="P340">
        <v>5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5</v>
      </c>
      <c r="X340">
        <v>10</v>
      </c>
      <c r="Y340">
        <v>0.56000000000000005</v>
      </c>
      <c r="Z340">
        <v>2560</v>
      </c>
      <c r="AA340">
        <v>1</v>
      </c>
    </row>
    <row r="341" spans="1:27" ht="16.5" customHeight="1" x14ac:dyDescent="0.2">
      <c r="A341" t="s">
        <v>27</v>
      </c>
      <c r="B341" t="s">
        <v>48</v>
      </c>
      <c r="C341" s="1" t="s">
        <v>574</v>
      </c>
      <c r="D341" t="s">
        <v>575</v>
      </c>
      <c r="E341" t="s">
        <v>60</v>
      </c>
      <c r="F341" t="s">
        <v>133</v>
      </c>
      <c r="G341">
        <v>2101</v>
      </c>
      <c r="H341" s="2" t="str">
        <f t="shared" si="26"/>
        <v>1</v>
      </c>
      <c r="I341" s="2" t="str">
        <f t="shared" si="27"/>
        <v>0</v>
      </c>
      <c r="J341" s="2" t="str">
        <f t="shared" si="28"/>
        <v>3</v>
      </c>
      <c r="K341" s="2" t="str">
        <f t="shared" si="29"/>
        <v>0</v>
      </c>
      <c r="L341" t="s">
        <v>164</v>
      </c>
      <c r="M341" t="s">
        <v>559</v>
      </c>
      <c r="N341">
        <v>0</v>
      </c>
      <c r="O341">
        <v>0</v>
      </c>
      <c r="P341">
        <v>4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4</v>
      </c>
      <c r="X341">
        <v>4</v>
      </c>
      <c r="Y341">
        <v>0.22</v>
      </c>
      <c r="Z341">
        <v>2560</v>
      </c>
      <c r="AA341">
        <v>1</v>
      </c>
    </row>
    <row r="342" spans="1:27" ht="16.5" customHeight="1" x14ac:dyDescent="0.2">
      <c r="A342" t="s">
        <v>27</v>
      </c>
      <c r="B342" t="s">
        <v>48</v>
      </c>
      <c r="C342" s="1" t="s">
        <v>576</v>
      </c>
      <c r="D342" t="s">
        <v>577</v>
      </c>
      <c r="E342" t="s">
        <v>60</v>
      </c>
      <c r="F342" t="s">
        <v>133</v>
      </c>
      <c r="G342">
        <v>2101</v>
      </c>
      <c r="H342" s="2" t="str">
        <f t="shared" si="26"/>
        <v>3</v>
      </c>
      <c r="I342" s="2" t="str">
        <f t="shared" si="27"/>
        <v>3</v>
      </c>
      <c r="J342" s="2" t="str">
        <f t="shared" si="28"/>
        <v>0</v>
      </c>
      <c r="K342" s="2" t="str">
        <f t="shared" si="29"/>
        <v>6</v>
      </c>
      <c r="L342" t="s">
        <v>31</v>
      </c>
      <c r="M342" t="s">
        <v>559</v>
      </c>
      <c r="N342">
        <v>0</v>
      </c>
      <c r="O342">
        <v>0</v>
      </c>
      <c r="P342">
        <v>4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</v>
      </c>
      <c r="X342">
        <v>12</v>
      </c>
      <c r="Y342">
        <v>0.67</v>
      </c>
      <c r="Z342">
        <v>2560</v>
      </c>
      <c r="AA342">
        <v>1</v>
      </c>
    </row>
    <row r="343" spans="1:27" ht="16.5" customHeight="1" x14ac:dyDescent="0.2">
      <c r="A343" t="s">
        <v>27</v>
      </c>
      <c r="B343" t="s">
        <v>48</v>
      </c>
      <c r="C343" s="1" t="s">
        <v>578</v>
      </c>
      <c r="D343" t="s">
        <v>579</v>
      </c>
      <c r="E343" t="s">
        <v>60</v>
      </c>
      <c r="F343" t="s">
        <v>133</v>
      </c>
      <c r="G343">
        <v>2105</v>
      </c>
      <c r="H343" s="2" t="str">
        <f t="shared" si="26"/>
        <v>3</v>
      </c>
      <c r="I343" s="2" t="str">
        <f t="shared" si="27"/>
        <v>0</v>
      </c>
      <c r="J343" s="2" t="str">
        <f t="shared" si="28"/>
        <v>9</v>
      </c>
      <c r="K343" s="2" t="str">
        <f t="shared" si="29"/>
        <v>0</v>
      </c>
      <c r="L343" t="s">
        <v>56</v>
      </c>
      <c r="M343" t="s">
        <v>580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1</v>
      </c>
      <c r="X343">
        <v>3</v>
      </c>
      <c r="Y343">
        <v>0.17</v>
      </c>
      <c r="Z343">
        <v>2560</v>
      </c>
      <c r="AA343">
        <v>1</v>
      </c>
    </row>
    <row r="344" spans="1:27" ht="16.5" customHeight="1" x14ac:dyDescent="0.2">
      <c r="A344" t="s">
        <v>27</v>
      </c>
      <c r="B344" t="s">
        <v>48</v>
      </c>
      <c r="C344" s="1" t="s">
        <v>578</v>
      </c>
      <c r="D344" t="s">
        <v>579</v>
      </c>
      <c r="E344" t="s">
        <v>60</v>
      </c>
      <c r="F344" t="s">
        <v>133</v>
      </c>
      <c r="G344">
        <v>2101</v>
      </c>
      <c r="H344" s="2" t="str">
        <f t="shared" si="26"/>
        <v>3</v>
      </c>
      <c r="I344" s="2" t="str">
        <f t="shared" si="27"/>
        <v>0</v>
      </c>
      <c r="J344" s="2" t="str">
        <f t="shared" si="28"/>
        <v>9</v>
      </c>
      <c r="K344" s="2" t="str">
        <f t="shared" si="29"/>
        <v>0</v>
      </c>
      <c r="L344" t="s">
        <v>56</v>
      </c>
      <c r="M344" t="s">
        <v>581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3</v>
      </c>
      <c r="Y344">
        <v>0.17</v>
      </c>
      <c r="Z344">
        <v>2560</v>
      </c>
      <c r="AA344">
        <v>1</v>
      </c>
    </row>
    <row r="345" spans="1:27" ht="16.5" customHeight="1" x14ac:dyDescent="0.2">
      <c r="A345" t="s">
        <v>27</v>
      </c>
      <c r="B345" t="s">
        <v>48</v>
      </c>
      <c r="C345" s="1" t="s">
        <v>578</v>
      </c>
      <c r="D345" t="s">
        <v>579</v>
      </c>
      <c r="E345" t="s">
        <v>60</v>
      </c>
      <c r="F345" t="s">
        <v>133</v>
      </c>
      <c r="G345">
        <v>2102</v>
      </c>
      <c r="H345" s="2" t="str">
        <f t="shared" si="26"/>
        <v>3</v>
      </c>
      <c r="I345" s="2" t="str">
        <f t="shared" si="27"/>
        <v>0</v>
      </c>
      <c r="J345" s="2" t="str">
        <f t="shared" si="28"/>
        <v>9</v>
      </c>
      <c r="K345" s="2" t="str">
        <f t="shared" si="29"/>
        <v>0</v>
      </c>
      <c r="L345" t="s">
        <v>56</v>
      </c>
      <c r="M345" t="s">
        <v>582</v>
      </c>
      <c r="N345">
        <v>0</v>
      </c>
      <c r="O345">
        <v>0</v>
      </c>
      <c r="P345">
        <v>2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2</v>
      </c>
      <c r="X345">
        <v>6</v>
      </c>
      <c r="Y345">
        <v>0.33</v>
      </c>
      <c r="Z345">
        <v>2560</v>
      </c>
      <c r="AA345">
        <v>1</v>
      </c>
    </row>
    <row r="346" spans="1:27" ht="16.5" customHeight="1" x14ac:dyDescent="0.2">
      <c r="A346" t="s">
        <v>27</v>
      </c>
      <c r="B346" t="s">
        <v>48</v>
      </c>
      <c r="C346" s="1" t="s">
        <v>134</v>
      </c>
      <c r="D346" t="s">
        <v>135</v>
      </c>
      <c r="E346" t="s">
        <v>60</v>
      </c>
      <c r="F346" t="s">
        <v>136</v>
      </c>
      <c r="G346">
        <v>2101</v>
      </c>
      <c r="H346" s="2" t="str">
        <f t="shared" si="26"/>
        <v>2</v>
      </c>
      <c r="I346" s="2" t="str">
        <f t="shared" si="27"/>
        <v>2</v>
      </c>
      <c r="J346" s="2" t="str">
        <f t="shared" si="28"/>
        <v>0</v>
      </c>
      <c r="K346" s="2" t="str">
        <f t="shared" si="29"/>
        <v>4</v>
      </c>
      <c r="L346" t="s">
        <v>46</v>
      </c>
      <c r="M346" t="s">
        <v>583</v>
      </c>
      <c r="N346">
        <v>0</v>
      </c>
      <c r="O346">
        <v>0</v>
      </c>
      <c r="P346">
        <v>0</v>
      </c>
      <c r="Q346">
        <v>0</v>
      </c>
      <c r="R346">
        <v>50</v>
      </c>
      <c r="S346">
        <v>0</v>
      </c>
      <c r="T346">
        <v>0</v>
      </c>
      <c r="U346">
        <v>0</v>
      </c>
      <c r="V346">
        <v>0</v>
      </c>
      <c r="W346">
        <v>50</v>
      </c>
      <c r="X346">
        <v>100</v>
      </c>
      <c r="Y346">
        <v>5.56</v>
      </c>
      <c r="Z346">
        <v>2560</v>
      </c>
      <c r="AA346">
        <v>1</v>
      </c>
    </row>
    <row r="347" spans="1:27" ht="16.5" customHeight="1" x14ac:dyDescent="0.2">
      <c r="A347" t="s">
        <v>27</v>
      </c>
      <c r="B347" t="s">
        <v>48</v>
      </c>
      <c r="C347" s="1" t="s">
        <v>134</v>
      </c>
      <c r="D347" t="s">
        <v>135</v>
      </c>
      <c r="E347" t="s">
        <v>60</v>
      </c>
      <c r="F347" t="s">
        <v>136</v>
      </c>
      <c r="G347">
        <v>2101</v>
      </c>
      <c r="H347" s="2" t="str">
        <f t="shared" si="26"/>
        <v>3</v>
      </c>
      <c r="I347" s="2" t="str">
        <f t="shared" si="27"/>
        <v>3</v>
      </c>
      <c r="J347" s="2" t="str">
        <f t="shared" si="28"/>
        <v>0</v>
      </c>
      <c r="K347" s="2" t="str">
        <f t="shared" si="29"/>
        <v>6</v>
      </c>
      <c r="L347" t="s">
        <v>31</v>
      </c>
      <c r="M347" t="s">
        <v>584</v>
      </c>
      <c r="N347">
        <v>0</v>
      </c>
      <c r="O347">
        <v>0</v>
      </c>
      <c r="P347">
        <v>22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22</v>
      </c>
      <c r="X347">
        <v>66</v>
      </c>
      <c r="Y347">
        <v>3.67</v>
      </c>
      <c r="Z347">
        <v>2560</v>
      </c>
      <c r="AA347">
        <v>1</v>
      </c>
    </row>
    <row r="348" spans="1:27" ht="16.5" customHeight="1" x14ac:dyDescent="0.2">
      <c r="A348" t="s">
        <v>27</v>
      </c>
      <c r="B348" t="s">
        <v>48</v>
      </c>
      <c r="C348" s="1" t="s">
        <v>585</v>
      </c>
      <c r="D348" t="s">
        <v>139</v>
      </c>
      <c r="E348" t="s">
        <v>60</v>
      </c>
      <c r="F348" t="s">
        <v>136</v>
      </c>
      <c r="G348">
        <v>2102</v>
      </c>
      <c r="H348" s="2" t="str">
        <f t="shared" si="26"/>
        <v>1</v>
      </c>
      <c r="I348" s="2" t="str">
        <f t="shared" si="27"/>
        <v>0</v>
      </c>
      <c r="J348" s="2" t="str">
        <f t="shared" si="28"/>
        <v>2</v>
      </c>
      <c r="K348" s="2" t="str">
        <f t="shared" si="29"/>
        <v>1</v>
      </c>
      <c r="L348" t="s">
        <v>90</v>
      </c>
      <c r="M348" t="s">
        <v>586</v>
      </c>
      <c r="N348">
        <v>0</v>
      </c>
      <c r="O348">
        <v>0</v>
      </c>
      <c r="P348">
        <v>0</v>
      </c>
      <c r="Q348">
        <v>0</v>
      </c>
      <c r="R348">
        <v>50</v>
      </c>
      <c r="S348">
        <v>0</v>
      </c>
      <c r="T348">
        <v>0</v>
      </c>
      <c r="U348">
        <v>0</v>
      </c>
      <c r="V348">
        <v>0</v>
      </c>
      <c r="W348">
        <v>50</v>
      </c>
      <c r="X348">
        <v>50</v>
      </c>
      <c r="Y348">
        <v>2.78</v>
      </c>
      <c r="Z348">
        <v>2560</v>
      </c>
      <c r="AA348">
        <v>1</v>
      </c>
    </row>
    <row r="349" spans="1:27" ht="16.5" customHeight="1" x14ac:dyDescent="0.2">
      <c r="A349" t="s">
        <v>27</v>
      </c>
      <c r="B349" t="s">
        <v>48</v>
      </c>
      <c r="C349" s="1" t="s">
        <v>585</v>
      </c>
      <c r="D349" t="s">
        <v>139</v>
      </c>
      <c r="E349" t="s">
        <v>60</v>
      </c>
      <c r="F349" t="s">
        <v>136</v>
      </c>
      <c r="G349">
        <v>2101</v>
      </c>
      <c r="H349" s="2" t="str">
        <f t="shared" si="26"/>
        <v>1</v>
      </c>
      <c r="I349" s="2" t="str">
        <f t="shared" si="27"/>
        <v>0</v>
      </c>
      <c r="J349" s="2" t="str">
        <f t="shared" si="28"/>
        <v>2</v>
      </c>
      <c r="K349" s="2" t="str">
        <f t="shared" si="29"/>
        <v>1</v>
      </c>
      <c r="L349" t="s">
        <v>90</v>
      </c>
      <c r="M349" t="s">
        <v>586</v>
      </c>
      <c r="N349">
        <v>0</v>
      </c>
      <c r="O349">
        <v>0</v>
      </c>
      <c r="P349">
        <v>25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25</v>
      </c>
      <c r="X349">
        <v>25</v>
      </c>
      <c r="Y349">
        <v>1.39</v>
      </c>
      <c r="Z349">
        <v>2560</v>
      </c>
      <c r="AA349">
        <v>1</v>
      </c>
    </row>
    <row r="350" spans="1:27" ht="16.5" customHeight="1" x14ac:dyDescent="0.2">
      <c r="A350" t="s">
        <v>27</v>
      </c>
      <c r="B350" t="s">
        <v>48</v>
      </c>
      <c r="C350" s="1" t="s">
        <v>585</v>
      </c>
      <c r="D350" t="s">
        <v>587</v>
      </c>
      <c r="E350" t="s">
        <v>60</v>
      </c>
      <c r="F350" t="s">
        <v>136</v>
      </c>
      <c r="G350">
        <v>2101</v>
      </c>
      <c r="H350" s="2" t="str">
        <f t="shared" si="26"/>
        <v>3</v>
      </c>
      <c r="I350" s="2" t="str">
        <f t="shared" si="27"/>
        <v>2</v>
      </c>
      <c r="J350" s="2" t="str">
        <f t="shared" si="28"/>
        <v>2</v>
      </c>
      <c r="K350" s="2" t="str">
        <f t="shared" si="29"/>
        <v>5</v>
      </c>
      <c r="L350" t="s">
        <v>51</v>
      </c>
      <c r="M350" t="s">
        <v>588</v>
      </c>
      <c r="N350">
        <v>0</v>
      </c>
      <c r="O350">
        <v>0</v>
      </c>
      <c r="P350">
        <v>16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16</v>
      </c>
      <c r="X350">
        <v>48</v>
      </c>
      <c r="Y350">
        <v>2.67</v>
      </c>
      <c r="Z350">
        <v>2560</v>
      </c>
      <c r="AA350">
        <v>1</v>
      </c>
    </row>
    <row r="351" spans="1:27" ht="16.5" customHeight="1" x14ac:dyDescent="0.2">
      <c r="A351" t="s">
        <v>27</v>
      </c>
      <c r="B351" t="s">
        <v>48</v>
      </c>
      <c r="C351" s="1" t="s">
        <v>589</v>
      </c>
      <c r="D351" t="s">
        <v>590</v>
      </c>
      <c r="E351" t="s">
        <v>60</v>
      </c>
      <c r="F351" t="s">
        <v>136</v>
      </c>
      <c r="G351">
        <v>2101</v>
      </c>
      <c r="H351" s="2" t="str">
        <f t="shared" si="26"/>
        <v>3</v>
      </c>
      <c r="I351" s="2" t="str">
        <f t="shared" si="27"/>
        <v>3</v>
      </c>
      <c r="J351" s="2" t="str">
        <f t="shared" si="28"/>
        <v>0</v>
      </c>
      <c r="K351" s="2" t="str">
        <f t="shared" si="29"/>
        <v>6</v>
      </c>
      <c r="L351" t="s">
        <v>31</v>
      </c>
      <c r="M351" t="s">
        <v>591</v>
      </c>
      <c r="N351">
        <v>0</v>
      </c>
      <c r="O351">
        <v>0</v>
      </c>
      <c r="P351">
        <v>25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25</v>
      </c>
      <c r="X351">
        <v>75</v>
      </c>
      <c r="Y351">
        <v>4.17</v>
      </c>
      <c r="Z351">
        <v>2560</v>
      </c>
      <c r="AA351">
        <v>1</v>
      </c>
    </row>
    <row r="352" spans="1:27" ht="16.5" customHeight="1" x14ac:dyDescent="0.2">
      <c r="A352" t="s">
        <v>27</v>
      </c>
      <c r="B352" t="s">
        <v>48</v>
      </c>
      <c r="C352" s="1" t="s">
        <v>592</v>
      </c>
      <c r="D352" t="s">
        <v>587</v>
      </c>
      <c r="E352" t="s">
        <v>60</v>
      </c>
      <c r="F352" t="s">
        <v>136</v>
      </c>
      <c r="G352">
        <v>2101</v>
      </c>
      <c r="H352" s="2" t="str">
        <f t="shared" si="26"/>
        <v>3</v>
      </c>
      <c r="I352" s="2" t="str">
        <f t="shared" si="27"/>
        <v>2</v>
      </c>
      <c r="J352" s="2" t="str">
        <f t="shared" si="28"/>
        <v>2</v>
      </c>
      <c r="K352" s="2" t="str">
        <f t="shared" si="29"/>
        <v>5</v>
      </c>
      <c r="L352" t="s">
        <v>51</v>
      </c>
      <c r="M352" t="s">
        <v>588</v>
      </c>
      <c r="N352">
        <v>0</v>
      </c>
      <c r="O352">
        <v>0</v>
      </c>
      <c r="P352">
        <v>25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25</v>
      </c>
      <c r="X352">
        <v>75</v>
      </c>
      <c r="Y352">
        <v>4.17</v>
      </c>
      <c r="Z352">
        <v>2560</v>
      </c>
      <c r="AA352">
        <v>1</v>
      </c>
    </row>
    <row r="353" spans="1:27" ht="16.5" customHeight="1" x14ac:dyDescent="0.2">
      <c r="A353" t="s">
        <v>27</v>
      </c>
      <c r="B353" t="s">
        <v>48</v>
      </c>
      <c r="C353" s="1" t="s">
        <v>593</v>
      </c>
      <c r="D353" t="s">
        <v>594</v>
      </c>
      <c r="E353" t="s">
        <v>60</v>
      </c>
      <c r="F353" t="s">
        <v>136</v>
      </c>
      <c r="G353">
        <v>2101</v>
      </c>
      <c r="H353" s="2" t="str">
        <f t="shared" si="26"/>
        <v>3</v>
      </c>
      <c r="I353" s="2" t="str">
        <f t="shared" si="27"/>
        <v>3</v>
      </c>
      <c r="J353" s="2" t="str">
        <f t="shared" si="28"/>
        <v>0</v>
      </c>
      <c r="K353" s="2" t="str">
        <f t="shared" si="29"/>
        <v>6</v>
      </c>
      <c r="L353" t="s">
        <v>31</v>
      </c>
      <c r="M353" t="s">
        <v>584</v>
      </c>
      <c r="N353">
        <v>0</v>
      </c>
      <c r="O353">
        <v>0</v>
      </c>
      <c r="P353">
        <v>21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21</v>
      </c>
      <c r="X353">
        <v>63</v>
      </c>
      <c r="Y353">
        <v>3.5</v>
      </c>
      <c r="Z353">
        <v>2560</v>
      </c>
      <c r="AA353">
        <v>1</v>
      </c>
    </row>
    <row r="354" spans="1:27" ht="16.5" customHeight="1" x14ac:dyDescent="0.2">
      <c r="A354" t="s">
        <v>27</v>
      </c>
      <c r="B354" t="s">
        <v>48</v>
      </c>
      <c r="C354" s="1" t="s">
        <v>595</v>
      </c>
      <c r="D354" t="s">
        <v>596</v>
      </c>
      <c r="E354" t="s">
        <v>60</v>
      </c>
      <c r="F354" t="s">
        <v>136</v>
      </c>
      <c r="G354">
        <v>2101</v>
      </c>
      <c r="H354" s="2" t="str">
        <f t="shared" si="26"/>
        <v>3</v>
      </c>
      <c r="I354" s="2" t="str">
        <f t="shared" si="27"/>
        <v>2</v>
      </c>
      <c r="J354" s="2" t="str">
        <f t="shared" si="28"/>
        <v>2</v>
      </c>
      <c r="K354" s="2" t="str">
        <f t="shared" si="29"/>
        <v>5</v>
      </c>
      <c r="L354" t="s">
        <v>51</v>
      </c>
      <c r="M354" t="s">
        <v>597</v>
      </c>
      <c r="N354">
        <v>0</v>
      </c>
      <c r="O354">
        <v>0</v>
      </c>
      <c r="P354">
        <v>23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23</v>
      </c>
      <c r="X354">
        <v>69</v>
      </c>
      <c r="Y354">
        <v>3.83</v>
      </c>
      <c r="Z354">
        <v>2560</v>
      </c>
      <c r="AA354">
        <v>1</v>
      </c>
    </row>
    <row r="355" spans="1:27" ht="16.5" customHeight="1" x14ac:dyDescent="0.2">
      <c r="A355" t="s">
        <v>27</v>
      </c>
      <c r="B355" t="s">
        <v>48</v>
      </c>
      <c r="C355" s="1" t="s">
        <v>598</v>
      </c>
      <c r="D355" t="s">
        <v>599</v>
      </c>
      <c r="E355" t="s">
        <v>60</v>
      </c>
      <c r="F355" t="s">
        <v>136</v>
      </c>
      <c r="G355">
        <v>2101</v>
      </c>
      <c r="H355" s="2" t="str">
        <f t="shared" si="26"/>
        <v>3</v>
      </c>
      <c r="I355" s="2" t="str">
        <f t="shared" si="27"/>
        <v>2</v>
      </c>
      <c r="J355" s="2" t="str">
        <f t="shared" si="28"/>
        <v>2</v>
      </c>
      <c r="K355" s="2" t="str">
        <f t="shared" si="29"/>
        <v>5</v>
      </c>
      <c r="L355" t="s">
        <v>51</v>
      </c>
      <c r="M355" t="s">
        <v>583</v>
      </c>
      <c r="N355">
        <v>0</v>
      </c>
      <c r="O355">
        <v>0</v>
      </c>
      <c r="P355">
        <v>19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19</v>
      </c>
      <c r="X355">
        <v>57</v>
      </c>
      <c r="Y355">
        <v>3.17</v>
      </c>
      <c r="Z355">
        <v>2560</v>
      </c>
      <c r="AA355">
        <v>1</v>
      </c>
    </row>
    <row r="356" spans="1:27" ht="16.5" customHeight="1" x14ac:dyDescent="0.2">
      <c r="A356" t="s">
        <v>27</v>
      </c>
      <c r="B356" t="s">
        <v>48</v>
      </c>
      <c r="C356" s="1" t="s">
        <v>600</v>
      </c>
      <c r="D356" t="s">
        <v>601</v>
      </c>
      <c r="E356" t="s">
        <v>60</v>
      </c>
      <c r="F356" t="s">
        <v>136</v>
      </c>
      <c r="G356">
        <v>2101</v>
      </c>
      <c r="H356" s="2" t="str">
        <f t="shared" si="26"/>
        <v>4</v>
      </c>
      <c r="I356" s="2" t="str">
        <f t="shared" si="27"/>
        <v>3</v>
      </c>
      <c r="J356" s="2" t="str">
        <f t="shared" si="28"/>
        <v>2</v>
      </c>
      <c r="K356" s="2" t="str">
        <f t="shared" si="29"/>
        <v>7</v>
      </c>
      <c r="L356" t="s">
        <v>602</v>
      </c>
      <c r="M356" t="s">
        <v>137</v>
      </c>
      <c r="N356">
        <v>0</v>
      </c>
      <c r="O356">
        <v>0</v>
      </c>
      <c r="P356">
        <v>20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20</v>
      </c>
      <c r="X356">
        <v>80</v>
      </c>
      <c r="Y356">
        <v>4.4400000000000004</v>
      </c>
      <c r="Z356">
        <v>2560</v>
      </c>
      <c r="AA356">
        <v>1</v>
      </c>
    </row>
    <row r="357" spans="1:27" ht="16.5" customHeight="1" x14ac:dyDescent="0.2">
      <c r="A357" t="s">
        <v>27</v>
      </c>
      <c r="B357" t="s">
        <v>48</v>
      </c>
      <c r="C357" s="1" t="s">
        <v>603</v>
      </c>
      <c r="D357" t="s">
        <v>604</v>
      </c>
      <c r="E357" t="s">
        <v>60</v>
      </c>
      <c r="F357" t="s">
        <v>136</v>
      </c>
      <c r="G357">
        <v>2101</v>
      </c>
      <c r="H357" s="2" t="str">
        <f t="shared" si="26"/>
        <v>3</v>
      </c>
      <c r="I357" s="2" t="str">
        <f t="shared" si="27"/>
        <v>2</v>
      </c>
      <c r="J357" s="2" t="str">
        <f t="shared" si="28"/>
        <v>2</v>
      </c>
      <c r="K357" s="2" t="str">
        <f t="shared" si="29"/>
        <v>5</v>
      </c>
      <c r="L357" t="s">
        <v>51</v>
      </c>
      <c r="M357" t="s">
        <v>605</v>
      </c>
      <c r="N357">
        <v>0</v>
      </c>
      <c r="O357">
        <v>0</v>
      </c>
      <c r="P357">
        <v>23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23</v>
      </c>
      <c r="X357">
        <v>69</v>
      </c>
      <c r="Y357">
        <v>3.83</v>
      </c>
      <c r="Z357">
        <v>2560</v>
      </c>
      <c r="AA357">
        <v>1</v>
      </c>
    </row>
    <row r="358" spans="1:27" ht="16.5" customHeight="1" x14ac:dyDescent="0.2">
      <c r="A358" t="s">
        <v>27</v>
      </c>
      <c r="B358" t="s">
        <v>48</v>
      </c>
      <c r="C358" s="1" t="s">
        <v>606</v>
      </c>
      <c r="D358" t="s">
        <v>607</v>
      </c>
      <c r="E358" t="s">
        <v>60</v>
      </c>
      <c r="F358" t="s">
        <v>136</v>
      </c>
      <c r="G358">
        <v>2101</v>
      </c>
      <c r="H358" s="2" t="str">
        <f t="shared" si="26"/>
        <v>3</v>
      </c>
      <c r="I358" s="2" t="str">
        <f t="shared" si="27"/>
        <v>3</v>
      </c>
      <c r="J358" s="2" t="str">
        <f t="shared" si="28"/>
        <v>0</v>
      </c>
      <c r="K358" s="2" t="str">
        <f t="shared" si="29"/>
        <v>6</v>
      </c>
      <c r="L358" t="s">
        <v>31</v>
      </c>
      <c r="M358" t="s">
        <v>608</v>
      </c>
      <c r="N358">
        <v>0</v>
      </c>
      <c r="O358">
        <v>0</v>
      </c>
      <c r="P358">
        <v>24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24</v>
      </c>
      <c r="X358">
        <v>72</v>
      </c>
      <c r="Y358">
        <v>4</v>
      </c>
      <c r="Z358">
        <v>2560</v>
      </c>
      <c r="AA358">
        <v>1</v>
      </c>
    </row>
    <row r="359" spans="1:27" ht="16.5" customHeight="1" x14ac:dyDescent="0.2">
      <c r="A359" t="s">
        <v>27</v>
      </c>
      <c r="B359" t="s">
        <v>48</v>
      </c>
      <c r="C359" s="1" t="s">
        <v>609</v>
      </c>
      <c r="D359" t="s">
        <v>610</v>
      </c>
      <c r="E359" t="s">
        <v>60</v>
      </c>
      <c r="F359" t="s">
        <v>136</v>
      </c>
      <c r="G359">
        <v>2101</v>
      </c>
      <c r="H359" s="2" t="str">
        <f t="shared" si="26"/>
        <v>3</v>
      </c>
      <c r="I359" s="2" t="str">
        <f t="shared" si="27"/>
        <v>3</v>
      </c>
      <c r="J359" s="2" t="str">
        <f t="shared" si="28"/>
        <v>0</v>
      </c>
      <c r="K359" s="2" t="str">
        <f t="shared" si="29"/>
        <v>6</v>
      </c>
      <c r="L359" t="s">
        <v>31</v>
      </c>
      <c r="M359" t="s">
        <v>583</v>
      </c>
      <c r="N359">
        <v>0</v>
      </c>
      <c r="O359">
        <v>0</v>
      </c>
      <c r="P359">
        <v>28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28</v>
      </c>
      <c r="X359">
        <v>84</v>
      </c>
      <c r="Y359">
        <v>4.67</v>
      </c>
      <c r="Z359">
        <v>2560</v>
      </c>
      <c r="AA359">
        <v>1</v>
      </c>
    </row>
    <row r="360" spans="1:27" ht="16.5" customHeight="1" x14ac:dyDescent="0.2">
      <c r="A360" t="s">
        <v>27</v>
      </c>
      <c r="B360" t="s">
        <v>48</v>
      </c>
      <c r="C360" s="1" t="s">
        <v>611</v>
      </c>
      <c r="D360" t="s">
        <v>612</v>
      </c>
      <c r="E360" t="s">
        <v>60</v>
      </c>
      <c r="F360" t="s">
        <v>136</v>
      </c>
      <c r="G360">
        <v>2101</v>
      </c>
      <c r="H360" s="2" t="str">
        <f t="shared" ref="H360:H418" si="30">LEFT(L360,1)</f>
        <v>3</v>
      </c>
      <c r="I360" s="2" t="str">
        <f t="shared" ref="I360:I418" si="31">MID(L360,4,1)</f>
        <v>3</v>
      </c>
      <c r="J360" s="2" t="str">
        <f t="shared" si="28"/>
        <v>0</v>
      </c>
      <c r="K360" s="2" t="str">
        <f t="shared" si="29"/>
        <v>6</v>
      </c>
      <c r="L360" t="s">
        <v>31</v>
      </c>
      <c r="M360" t="s">
        <v>588</v>
      </c>
      <c r="N360">
        <v>0</v>
      </c>
      <c r="O360">
        <v>0</v>
      </c>
      <c r="P360">
        <v>31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31</v>
      </c>
      <c r="X360">
        <v>93</v>
      </c>
      <c r="Y360">
        <v>5.17</v>
      </c>
      <c r="Z360">
        <v>2560</v>
      </c>
      <c r="AA360">
        <v>1</v>
      </c>
    </row>
    <row r="361" spans="1:27" ht="16.5" customHeight="1" x14ac:dyDescent="0.2">
      <c r="A361" t="s">
        <v>27</v>
      </c>
      <c r="B361" t="s">
        <v>48</v>
      </c>
      <c r="C361" s="1" t="s">
        <v>613</v>
      </c>
      <c r="D361" t="s">
        <v>614</v>
      </c>
      <c r="E361" t="s">
        <v>60</v>
      </c>
      <c r="F361" t="s">
        <v>136</v>
      </c>
      <c r="G361">
        <v>2101</v>
      </c>
      <c r="H361" s="2" t="str">
        <f t="shared" si="30"/>
        <v>3</v>
      </c>
      <c r="I361" s="2" t="str">
        <f t="shared" si="31"/>
        <v>3</v>
      </c>
      <c r="J361" s="2" t="str">
        <f t="shared" si="28"/>
        <v>0</v>
      </c>
      <c r="K361" s="2" t="str">
        <f t="shared" si="29"/>
        <v>6</v>
      </c>
      <c r="L361" t="s">
        <v>31</v>
      </c>
      <c r="M361" t="s">
        <v>588</v>
      </c>
      <c r="N361">
        <v>0</v>
      </c>
      <c r="O361">
        <v>0</v>
      </c>
      <c r="P361">
        <v>31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31</v>
      </c>
      <c r="X361">
        <v>93</v>
      </c>
      <c r="Y361">
        <v>5.17</v>
      </c>
      <c r="Z361">
        <v>2560</v>
      </c>
      <c r="AA361">
        <v>1</v>
      </c>
    </row>
    <row r="362" spans="1:27" ht="16.5" customHeight="1" x14ac:dyDescent="0.2">
      <c r="A362" t="s">
        <v>27</v>
      </c>
      <c r="B362" t="s">
        <v>48</v>
      </c>
      <c r="C362" s="1" t="s">
        <v>615</v>
      </c>
      <c r="D362" t="s">
        <v>616</v>
      </c>
      <c r="E362" t="s">
        <v>60</v>
      </c>
      <c r="F362" t="s">
        <v>136</v>
      </c>
      <c r="G362">
        <v>2101</v>
      </c>
      <c r="H362" s="2" t="str">
        <f t="shared" si="30"/>
        <v>3</v>
      </c>
      <c r="I362" s="2" t="str">
        <f t="shared" si="31"/>
        <v>3</v>
      </c>
      <c r="J362" s="2" t="str">
        <f t="shared" ref="J362:J420" si="32">MID(L362,6,1)</f>
        <v>0</v>
      </c>
      <c r="K362" s="2" t="str">
        <f t="shared" ref="K362:K420" si="33">MID(L362,8,1)</f>
        <v>6</v>
      </c>
      <c r="L362" t="s">
        <v>31</v>
      </c>
      <c r="M362" t="s">
        <v>617</v>
      </c>
      <c r="N362">
        <v>0</v>
      </c>
      <c r="O362">
        <v>0</v>
      </c>
      <c r="P362">
        <v>24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24</v>
      </c>
      <c r="X362">
        <v>72</v>
      </c>
      <c r="Y362">
        <v>4</v>
      </c>
      <c r="Z362">
        <v>2560</v>
      </c>
      <c r="AA362">
        <v>1</v>
      </c>
    </row>
    <row r="363" spans="1:27" ht="16.5" customHeight="1" x14ac:dyDescent="0.2">
      <c r="A363" t="s">
        <v>27</v>
      </c>
      <c r="B363" t="s">
        <v>48</v>
      </c>
      <c r="C363" s="1" t="s">
        <v>618</v>
      </c>
      <c r="D363" t="s">
        <v>619</v>
      </c>
      <c r="E363" t="s">
        <v>60</v>
      </c>
      <c r="F363" t="s">
        <v>136</v>
      </c>
      <c r="G363">
        <v>2101</v>
      </c>
      <c r="H363" s="2" t="str">
        <f t="shared" si="30"/>
        <v>3</v>
      </c>
      <c r="I363" s="2" t="str">
        <f t="shared" si="31"/>
        <v>3</v>
      </c>
      <c r="J363" s="2" t="str">
        <f t="shared" si="32"/>
        <v>0</v>
      </c>
      <c r="K363" s="2" t="str">
        <f t="shared" si="33"/>
        <v>6</v>
      </c>
      <c r="L363" t="s">
        <v>31</v>
      </c>
      <c r="M363" t="s">
        <v>221</v>
      </c>
      <c r="N363">
        <v>0</v>
      </c>
      <c r="O363">
        <v>0</v>
      </c>
      <c r="P363">
        <v>21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21</v>
      </c>
      <c r="X363">
        <v>63</v>
      </c>
      <c r="Y363">
        <v>3.5</v>
      </c>
      <c r="Z363">
        <v>2560</v>
      </c>
      <c r="AA363">
        <v>1</v>
      </c>
    </row>
    <row r="364" spans="1:27" ht="16.5" customHeight="1" x14ac:dyDescent="0.2">
      <c r="A364" t="s">
        <v>27</v>
      </c>
      <c r="B364" t="s">
        <v>48</v>
      </c>
      <c r="C364" s="1" t="s">
        <v>620</v>
      </c>
      <c r="D364" t="s">
        <v>621</v>
      </c>
      <c r="E364" t="s">
        <v>60</v>
      </c>
      <c r="F364" t="s">
        <v>136</v>
      </c>
      <c r="G364">
        <v>2101</v>
      </c>
      <c r="H364" s="2" t="str">
        <f t="shared" si="30"/>
        <v>3</v>
      </c>
      <c r="I364" s="2" t="str">
        <f t="shared" si="31"/>
        <v>3</v>
      </c>
      <c r="J364" s="2" t="str">
        <f t="shared" si="32"/>
        <v>0</v>
      </c>
      <c r="K364" s="2" t="str">
        <f t="shared" si="33"/>
        <v>6</v>
      </c>
      <c r="L364" t="s">
        <v>31</v>
      </c>
      <c r="M364" t="s">
        <v>622</v>
      </c>
      <c r="N364">
        <v>0</v>
      </c>
      <c r="O364">
        <v>0</v>
      </c>
      <c r="P364">
        <v>6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6</v>
      </c>
      <c r="X364">
        <v>18</v>
      </c>
      <c r="Y364">
        <v>1</v>
      </c>
      <c r="Z364">
        <v>2560</v>
      </c>
      <c r="AA364">
        <v>1</v>
      </c>
    </row>
    <row r="365" spans="1:27" ht="16.5" customHeight="1" x14ac:dyDescent="0.2">
      <c r="A365" t="s">
        <v>27</v>
      </c>
      <c r="B365" t="s">
        <v>48</v>
      </c>
      <c r="C365" s="1" t="s">
        <v>623</v>
      </c>
      <c r="D365" t="s">
        <v>624</v>
      </c>
      <c r="E365" t="s">
        <v>60</v>
      </c>
      <c r="F365" t="s">
        <v>136</v>
      </c>
      <c r="G365">
        <v>2101</v>
      </c>
      <c r="H365" s="2" t="str">
        <f t="shared" si="30"/>
        <v>3</v>
      </c>
      <c r="I365" s="2" t="str">
        <f t="shared" si="31"/>
        <v>0</v>
      </c>
      <c r="J365" s="2" t="str">
        <f t="shared" si="32"/>
        <v>9</v>
      </c>
      <c r="K365" s="2" t="str">
        <f t="shared" si="33"/>
        <v>0</v>
      </c>
      <c r="L365" t="s">
        <v>56</v>
      </c>
      <c r="M365" t="s">
        <v>588</v>
      </c>
      <c r="N365">
        <v>0</v>
      </c>
      <c r="O365">
        <v>0</v>
      </c>
      <c r="P365">
        <v>8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8</v>
      </c>
      <c r="X365">
        <v>24</v>
      </c>
      <c r="Y365">
        <v>1.33</v>
      </c>
      <c r="Z365">
        <v>2560</v>
      </c>
      <c r="AA365">
        <v>1</v>
      </c>
    </row>
    <row r="366" spans="1:27" ht="16.5" customHeight="1" x14ac:dyDescent="0.2">
      <c r="A366" t="s">
        <v>27</v>
      </c>
      <c r="B366" t="s">
        <v>48</v>
      </c>
      <c r="C366" s="1" t="s">
        <v>625</v>
      </c>
      <c r="D366" t="s">
        <v>626</v>
      </c>
      <c r="E366" t="s">
        <v>60</v>
      </c>
      <c r="F366" t="s">
        <v>136</v>
      </c>
      <c r="G366">
        <v>2102</v>
      </c>
      <c r="H366" s="2" t="str">
        <f t="shared" si="30"/>
        <v>3</v>
      </c>
      <c r="I366" s="2" t="str">
        <f t="shared" si="31"/>
        <v>0</v>
      </c>
      <c r="J366" s="2" t="str">
        <f t="shared" si="32"/>
        <v>9</v>
      </c>
      <c r="K366" s="2" t="str">
        <f t="shared" si="33"/>
        <v>0</v>
      </c>
      <c r="L366" t="s">
        <v>56</v>
      </c>
      <c r="M366" t="s">
        <v>584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3</v>
      </c>
      <c r="Y366">
        <v>0.17</v>
      </c>
      <c r="Z366">
        <v>2560</v>
      </c>
      <c r="AA366">
        <v>1</v>
      </c>
    </row>
    <row r="367" spans="1:27" ht="16.5" customHeight="1" x14ac:dyDescent="0.2">
      <c r="A367" t="s">
        <v>27</v>
      </c>
      <c r="B367" t="s">
        <v>48</v>
      </c>
      <c r="C367" s="1" t="s">
        <v>625</v>
      </c>
      <c r="D367" t="s">
        <v>626</v>
      </c>
      <c r="E367" t="s">
        <v>60</v>
      </c>
      <c r="F367" t="s">
        <v>136</v>
      </c>
      <c r="G367">
        <v>2101</v>
      </c>
      <c r="H367" s="2" t="str">
        <f t="shared" si="30"/>
        <v>3</v>
      </c>
      <c r="I367" s="2" t="str">
        <f t="shared" si="31"/>
        <v>0</v>
      </c>
      <c r="J367" s="2" t="str">
        <f t="shared" si="32"/>
        <v>9</v>
      </c>
      <c r="K367" s="2" t="str">
        <f t="shared" si="33"/>
        <v>0</v>
      </c>
      <c r="L367" t="s">
        <v>56</v>
      </c>
      <c r="M367" t="s">
        <v>627</v>
      </c>
      <c r="N367">
        <v>0</v>
      </c>
      <c r="O367">
        <v>0</v>
      </c>
      <c r="P367">
        <v>2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2</v>
      </c>
      <c r="X367">
        <v>6</v>
      </c>
      <c r="Y367">
        <v>0.33</v>
      </c>
      <c r="Z367">
        <v>2560</v>
      </c>
      <c r="AA367">
        <v>1</v>
      </c>
    </row>
    <row r="368" spans="1:27" ht="16.5" customHeight="1" x14ac:dyDescent="0.2">
      <c r="A368" t="s">
        <v>27</v>
      </c>
      <c r="B368" t="s">
        <v>48</v>
      </c>
      <c r="C368" s="1" t="s">
        <v>628</v>
      </c>
      <c r="D368" t="s">
        <v>629</v>
      </c>
      <c r="E368" t="s">
        <v>60</v>
      </c>
      <c r="F368" t="s">
        <v>630</v>
      </c>
      <c r="G368">
        <v>2101</v>
      </c>
      <c r="H368" s="2" t="str">
        <f t="shared" si="30"/>
        <v>3</v>
      </c>
      <c r="I368" s="2" t="str">
        <f t="shared" si="31"/>
        <v>2</v>
      </c>
      <c r="J368" s="2" t="str">
        <f t="shared" si="32"/>
        <v>2</v>
      </c>
      <c r="K368" s="2" t="str">
        <f t="shared" si="33"/>
        <v>5</v>
      </c>
      <c r="L368" t="s">
        <v>51</v>
      </c>
      <c r="M368" t="s">
        <v>608</v>
      </c>
      <c r="N368">
        <v>0</v>
      </c>
      <c r="O368">
        <v>0</v>
      </c>
      <c r="P368">
        <v>13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13</v>
      </c>
      <c r="X368">
        <v>39</v>
      </c>
      <c r="Y368">
        <v>2.17</v>
      </c>
      <c r="Z368">
        <v>2560</v>
      </c>
      <c r="AA368">
        <v>1</v>
      </c>
    </row>
    <row r="369" spans="1:27" ht="16.5" customHeight="1" x14ac:dyDescent="0.2">
      <c r="A369" t="s">
        <v>27</v>
      </c>
      <c r="B369" t="s">
        <v>48</v>
      </c>
      <c r="C369" s="1" t="s">
        <v>631</v>
      </c>
      <c r="D369" t="s">
        <v>632</v>
      </c>
      <c r="E369" t="s">
        <v>60</v>
      </c>
      <c r="F369" t="s">
        <v>630</v>
      </c>
      <c r="G369">
        <v>2101</v>
      </c>
      <c r="H369" s="2" t="str">
        <f t="shared" si="30"/>
        <v>2</v>
      </c>
      <c r="I369" s="2" t="str">
        <f t="shared" si="31"/>
        <v>2</v>
      </c>
      <c r="J369" s="2" t="str">
        <f t="shared" si="32"/>
        <v>0</v>
      </c>
      <c r="K369" s="2" t="str">
        <f t="shared" si="33"/>
        <v>4</v>
      </c>
      <c r="L369" t="s">
        <v>46</v>
      </c>
      <c r="M369" t="s">
        <v>617</v>
      </c>
      <c r="N369">
        <v>0</v>
      </c>
      <c r="O369">
        <v>0</v>
      </c>
      <c r="P369">
        <v>13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13</v>
      </c>
      <c r="X369">
        <v>26</v>
      </c>
      <c r="Y369">
        <v>1.44</v>
      </c>
      <c r="Z369">
        <v>2560</v>
      </c>
      <c r="AA369">
        <v>1</v>
      </c>
    </row>
    <row r="370" spans="1:27" ht="16.5" customHeight="1" x14ac:dyDescent="0.2">
      <c r="A370" t="s">
        <v>27</v>
      </c>
      <c r="B370" t="s">
        <v>48</v>
      </c>
      <c r="C370" s="1" t="s">
        <v>633</v>
      </c>
      <c r="D370" t="s">
        <v>587</v>
      </c>
      <c r="E370" t="s">
        <v>60</v>
      </c>
      <c r="F370" t="s">
        <v>630</v>
      </c>
      <c r="G370">
        <v>2101</v>
      </c>
      <c r="H370" s="2" t="str">
        <f t="shared" si="30"/>
        <v>3</v>
      </c>
      <c r="I370" s="2" t="str">
        <f t="shared" si="31"/>
        <v>2</v>
      </c>
      <c r="J370" s="2" t="str">
        <f t="shared" si="32"/>
        <v>2</v>
      </c>
      <c r="K370" s="2" t="str">
        <f t="shared" si="33"/>
        <v>5</v>
      </c>
      <c r="L370" t="s">
        <v>51</v>
      </c>
      <c r="M370" t="s">
        <v>627</v>
      </c>
      <c r="N370">
        <v>0</v>
      </c>
      <c r="O370">
        <v>0</v>
      </c>
      <c r="P370">
        <v>13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13</v>
      </c>
      <c r="X370">
        <v>39</v>
      </c>
      <c r="Y370">
        <v>2.17</v>
      </c>
      <c r="Z370">
        <v>2560</v>
      </c>
      <c r="AA370">
        <v>1</v>
      </c>
    </row>
    <row r="371" spans="1:27" ht="16.5" customHeight="1" x14ac:dyDescent="0.2">
      <c r="A371" t="s">
        <v>27</v>
      </c>
      <c r="B371" t="s">
        <v>48</v>
      </c>
      <c r="C371" s="1" t="s">
        <v>634</v>
      </c>
      <c r="D371" t="s">
        <v>587</v>
      </c>
      <c r="E371" t="s">
        <v>60</v>
      </c>
      <c r="F371" t="s">
        <v>630</v>
      </c>
      <c r="G371">
        <v>2101</v>
      </c>
      <c r="H371" s="2" t="str">
        <f t="shared" si="30"/>
        <v>3</v>
      </c>
      <c r="I371" s="2" t="str">
        <f t="shared" si="31"/>
        <v>2</v>
      </c>
      <c r="J371" s="2" t="str">
        <f t="shared" si="32"/>
        <v>2</v>
      </c>
      <c r="K371" s="2" t="str">
        <f t="shared" si="33"/>
        <v>5</v>
      </c>
      <c r="L371" t="s">
        <v>51</v>
      </c>
      <c r="M371" t="s">
        <v>627</v>
      </c>
      <c r="N371">
        <v>0</v>
      </c>
      <c r="O371">
        <v>0</v>
      </c>
      <c r="P371">
        <v>2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2</v>
      </c>
      <c r="X371">
        <v>6</v>
      </c>
      <c r="Y371">
        <v>0.33</v>
      </c>
      <c r="Z371">
        <v>2560</v>
      </c>
      <c r="AA371">
        <v>1</v>
      </c>
    </row>
    <row r="372" spans="1:27" ht="16.5" customHeight="1" x14ac:dyDescent="0.2">
      <c r="A372" t="s">
        <v>27</v>
      </c>
      <c r="B372" t="s">
        <v>48</v>
      </c>
      <c r="C372" s="1" t="s">
        <v>635</v>
      </c>
      <c r="D372" t="s">
        <v>629</v>
      </c>
      <c r="E372" t="s">
        <v>60</v>
      </c>
      <c r="F372" t="s">
        <v>630</v>
      </c>
      <c r="G372">
        <v>2101</v>
      </c>
      <c r="H372" s="2" t="str">
        <f t="shared" si="30"/>
        <v>3</v>
      </c>
      <c r="I372" s="2" t="str">
        <f t="shared" si="31"/>
        <v>3</v>
      </c>
      <c r="J372" s="2" t="str">
        <f t="shared" si="32"/>
        <v>0</v>
      </c>
      <c r="K372" s="2" t="str">
        <f t="shared" si="33"/>
        <v>6</v>
      </c>
      <c r="L372" t="s">
        <v>31</v>
      </c>
      <c r="M372" t="s">
        <v>608</v>
      </c>
      <c r="N372">
        <v>0</v>
      </c>
      <c r="O372">
        <v>0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1</v>
      </c>
      <c r="X372">
        <v>3</v>
      </c>
      <c r="Y372">
        <v>0.17</v>
      </c>
      <c r="Z372">
        <v>2560</v>
      </c>
      <c r="AA372">
        <v>1</v>
      </c>
    </row>
    <row r="373" spans="1:27" ht="16.5" customHeight="1" x14ac:dyDescent="0.2">
      <c r="A373" t="s">
        <v>27</v>
      </c>
      <c r="B373" t="s">
        <v>48</v>
      </c>
      <c r="C373" s="1" t="s">
        <v>636</v>
      </c>
      <c r="D373" t="s">
        <v>596</v>
      </c>
      <c r="E373" t="s">
        <v>60</v>
      </c>
      <c r="F373" t="s">
        <v>630</v>
      </c>
      <c r="G373">
        <v>2101</v>
      </c>
      <c r="H373" s="2" t="str">
        <f t="shared" si="30"/>
        <v>3</v>
      </c>
      <c r="I373" s="2" t="str">
        <f t="shared" si="31"/>
        <v>2</v>
      </c>
      <c r="J373" s="2" t="str">
        <f t="shared" si="32"/>
        <v>2</v>
      </c>
      <c r="K373" s="2" t="str">
        <f t="shared" si="33"/>
        <v>5</v>
      </c>
      <c r="L373" t="s">
        <v>51</v>
      </c>
      <c r="M373" t="s">
        <v>627</v>
      </c>
      <c r="N373">
        <v>0</v>
      </c>
      <c r="O373">
        <v>0</v>
      </c>
      <c r="P373">
        <v>18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18</v>
      </c>
      <c r="X373">
        <v>54</v>
      </c>
      <c r="Y373">
        <v>3</v>
      </c>
      <c r="Z373">
        <v>2560</v>
      </c>
      <c r="AA373">
        <v>1</v>
      </c>
    </row>
    <row r="374" spans="1:27" ht="16.5" customHeight="1" x14ac:dyDescent="0.2">
      <c r="A374" t="s">
        <v>27</v>
      </c>
      <c r="B374" t="s">
        <v>48</v>
      </c>
      <c r="C374" s="1" t="s">
        <v>637</v>
      </c>
      <c r="D374" t="s">
        <v>638</v>
      </c>
      <c r="E374" t="s">
        <v>60</v>
      </c>
      <c r="F374" t="s">
        <v>630</v>
      </c>
      <c r="G374">
        <v>2101</v>
      </c>
      <c r="H374" s="2" t="str">
        <f t="shared" si="30"/>
        <v>2</v>
      </c>
      <c r="I374" s="2" t="str">
        <f t="shared" si="31"/>
        <v>2</v>
      </c>
      <c r="J374" s="2" t="str">
        <f t="shared" si="32"/>
        <v>0</v>
      </c>
      <c r="K374" s="2" t="str">
        <f t="shared" si="33"/>
        <v>4</v>
      </c>
      <c r="L374" t="s">
        <v>46</v>
      </c>
      <c r="M374" t="s">
        <v>617</v>
      </c>
      <c r="N374">
        <v>0</v>
      </c>
      <c r="O374">
        <v>0</v>
      </c>
      <c r="P374">
        <v>20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20</v>
      </c>
      <c r="X374">
        <v>40</v>
      </c>
      <c r="Y374">
        <v>2.2200000000000002</v>
      </c>
      <c r="Z374">
        <v>2560</v>
      </c>
      <c r="AA374">
        <v>1</v>
      </c>
    </row>
    <row r="375" spans="1:27" ht="16.5" customHeight="1" x14ac:dyDescent="0.2">
      <c r="A375" t="s">
        <v>27</v>
      </c>
      <c r="B375" t="s">
        <v>48</v>
      </c>
      <c r="C375" s="1" t="s">
        <v>639</v>
      </c>
      <c r="D375" t="s">
        <v>601</v>
      </c>
      <c r="E375" t="s">
        <v>60</v>
      </c>
      <c r="F375" t="s">
        <v>630</v>
      </c>
      <c r="G375">
        <v>2101</v>
      </c>
      <c r="H375" s="2" t="str">
        <f t="shared" si="30"/>
        <v>3</v>
      </c>
      <c r="I375" s="2" t="str">
        <f t="shared" si="31"/>
        <v>3</v>
      </c>
      <c r="J375" s="2" t="str">
        <f t="shared" si="32"/>
        <v>0</v>
      </c>
      <c r="K375" s="2" t="str">
        <f t="shared" si="33"/>
        <v>6</v>
      </c>
      <c r="L375" t="s">
        <v>31</v>
      </c>
      <c r="M375" t="s">
        <v>627</v>
      </c>
      <c r="N375">
        <v>0</v>
      </c>
      <c r="O375">
        <v>0</v>
      </c>
      <c r="P375">
        <v>16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16</v>
      </c>
      <c r="X375">
        <v>48</v>
      </c>
      <c r="Y375">
        <v>2.67</v>
      </c>
      <c r="Z375">
        <v>2560</v>
      </c>
      <c r="AA375">
        <v>1</v>
      </c>
    </row>
    <row r="376" spans="1:27" ht="16.5" customHeight="1" x14ac:dyDescent="0.2">
      <c r="A376" t="s">
        <v>27</v>
      </c>
      <c r="B376" t="s">
        <v>48</v>
      </c>
      <c r="C376" s="1" t="s">
        <v>640</v>
      </c>
      <c r="D376" t="s">
        <v>641</v>
      </c>
      <c r="E376" t="s">
        <v>60</v>
      </c>
      <c r="F376" t="s">
        <v>630</v>
      </c>
      <c r="G376">
        <v>2101</v>
      </c>
      <c r="H376" s="2" t="str">
        <f t="shared" si="30"/>
        <v>3</v>
      </c>
      <c r="I376" s="2" t="str">
        <f t="shared" si="31"/>
        <v>2</v>
      </c>
      <c r="J376" s="2" t="str">
        <f t="shared" si="32"/>
        <v>2</v>
      </c>
      <c r="K376" s="2" t="str">
        <f t="shared" si="33"/>
        <v>5</v>
      </c>
      <c r="L376" t="s">
        <v>51</v>
      </c>
      <c r="M376" t="s">
        <v>605</v>
      </c>
      <c r="N376">
        <v>0</v>
      </c>
      <c r="O376">
        <v>0</v>
      </c>
      <c r="P376">
        <v>24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24</v>
      </c>
      <c r="X376">
        <v>72</v>
      </c>
      <c r="Y376">
        <v>4</v>
      </c>
      <c r="Z376">
        <v>2560</v>
      </c>
      <c r="AA376">
        <v>1</v>
      </c>
    </row>
    <row r="377" spans="1:27" ht="16.5" customHeight="1" x14ac:dyDescent="0.2">
      <c r="A377" t="s">
        <v>27</v>
      </c>
      <c r="B377" t="s">
        <v>48</v>
      </c>
      <c r="C377" s="1" t="s">
        <v>642</v>
      </c>
      <c r="D377" t="s">
        <v>643</v>
      </c>
      <c r="E377" t="s">
        <v>60</v>
      </c>
      <c r="F377" t="s">
        <v>630</v>
      </c>
      <c r="G377">
        <v>2101</v>
      </c>
      <c r="H377" s="2" t="str">
        <f t="shared" si="30"/>
        <v>3</v>
      </c>
      <c r="I377" s="2" t="str">
        <f t="shared" si="31"/>
        <v>3</v>
      </c>
      <c r="J377" s="2" t="str">
        <f t="shared" si="32"/>
        <v>0</v>
      </c>
      <c r="K377" s="2" t="str">
        <f t="shared" si="33"/>
        <v>6</v>
      </c>
      <c r="L377" t="s">
        <v>31</v>
      </c>
      <c r="M377" t="s">
        <v>622</v>
      </c>
      <c r="N377">
        <v>0</v>
      </c>
      <c r="O377">
        <v>0</v>
      </c>
      <c r="P377">
        <v>24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24</v>
      </c>
      <c r="X377">
        <v>72</v>
      </c>
      <c r="Y377">
        <v>4</v>
      </c>
      <c r="Z377">
        <v>2560</v>
      </c>
      <c r="AA377">
        <v>1</v>
      </c>
    </row>
    <row r="378" spans="1:27" ht="16.5" customHeight="1" x14ac:dyDescent="0.2">
      <c r="A378" t="s">
        <v>27</v>
      </c>
      <c r="B378" t="s">
        <v>48</v>
      </c>
      <c r="C378" s="1" t="s">
        <v>644</v>
      </c>
      <c r="D378" t="s">
        <v>645</v>
      </c>
      <c r="E378" t="s">
        <v>60</v>
      </c>
      <c r="F378" t="s">
        <v>630</v>
      </c>
      <c r="G378">
        <v>2101</v>
      </c>
      <c r="H378" s="2" t="str">
        <f t="shared" si="30"/>
        <v>3</v>
      </c>
      <c r="I378" s="2" t="str">
        <f t="shared" si="31"/>
        <v>3</v>
      </c>
      <c r="J378" s="2" t="str">
        <f t="shared" si="32"/>
        <v>0</v>
      </c>
      <c r="K378" s="2" t="str">
        <f t="shared" si="33"/>
        <v>6</v>
      </c>
      <c r="L378" t="s">
        <v>31</v>
      </c>
      <c r="M378" t="s">
        <v>608</v>
      </c>
      <c r="N378">
        <v>0</v>
      </c>
      <c r="O378">
        <v>0</v>
      </c>
      <c r="P378">
        <v>26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26</v>
      </c>
      <c r="X378">
        <v>78</v>
      </c>
      <c r="Y378">
        <v>4.33</v>
      </c>
      <c r="Z378">
        <v>2560</v>
      </c>
      <c r="AA378">
        <v>1</v>
      </c>
    </row>
    <row r="379" spans="1:27" ht="16.5" customHeight="1" x14ac:dyDescent="0.2">
      <c r="A379" t="s">
        <v>27</v>
      </c>
      <c r="B379" t="s">
        <v>48</v>
      </c>
      <c r="C379" s="1" t="s">
        <v>646</v>
      </c>
      <c r="D379" t="s">
        <v>647</v>
      </c>
      <c r="E379" t="s">
        <v>60</v>
      </c>
      <c r="F379" t="s">
        <v>630</v>
      </c>
      <c r="G379">
        <v>2101</v>
      </c>
      <c r="H379" s="2" t="str">
        <f t="shared" si="30"/>
        <v>3</v>
      </c>
      <c r="I379" s="2" t="str">
        <f t="shared" si="31"/>
        <v>3</v>
      </c>
      <c r="J379" s="2" t="str">
        <f t="shared" si="32"/>
        <v>0</v>
      </c>
      <c r="K379" s="2" t="str">
        <f t="shared" si="33"/>
        <v>6</v>
      </c>
      <c r="L379" t="s">
        <v>31</v>
      </c>
      <c r="M379" t="s">
        <v>648</v>
      </c>
      <c r="N379">
        <v>0</v>
      </c>
      <c r="O379">
        <v>0</v>
      </c>
      <c r="P379">
        <v>11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11</v>
      </c>
      <c r="X379">
        <v>33</v>
      </c>
      <c r="Y379">
        <v>1.83</v>
      </c>
      <c r="Z379">
        <v>2560</v>
      </c>
      <c r="AA379">
        <v>1</v>
      </c>
    </row>
    <row r="380" spans="1:27" ht="16.5" customHeight="1" x14ac:dyDescent="0.2">
      <c r="A380" t="s">
        <v>27</v>
      </c>
      <c r="B380" t="s">
        <v>48</v>
      </c>
      <c r="C380" s="1" t="s">
        <v>649</v>
      </c>
      <c r="D380" t="s">
        <v>650</v>
      </c>
      <c r="E380" t="s">
        <v>60</v>
      </c>
      <c r="F380" t="s">
        <v>630</v>
      </c>
      <c r="G380">
        <v>2101</v>
      </c>
      <c r="H380" s="2" t="str">
        <f t="shared" si="30"/>
        <v>3</v>
      </c>
      <c r="I380" s="2" t="str">
        <f t="shared" si="31"/>
        <v>3</v>
      </c>
      <c r="J380" s="2" t="str">
        <f t="shared" si="32"/>
        <v>0</v>
      </c>
      <c r="K380" s="2" t="str">
        <f t="shared" si="33"/>
        <v>6</v>
      </c>
      <c r="L380" t="s">
        <v>31</v>
      </c>
      <c r="M380" t="s">
        <v>651</v>
      </c>
      <c r="N380">
        <v>0</v>
      </c>
      <c r="O380">
        <v>0</v>
      </c>
      <c r="P380">
        <v>33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33</v>
      </c>
      <c r="X380">
        <v>99</v>
      </c>
      <c r="Y380">
        <v>5.5</v>
      </c>
      <c r="Z380">
        <v>2560</v>
      </c>
      <c r="AA380">
        <v>1</v>
      </c>
    </row>
    <row r="381" spans="1:27" ht="16.5" customHeight="1" x14ac:dyDescent="0.2">
      <c r="A381" t="s">
        <v>27</v>
      </c>
      <c r="B381" t="s">
        <v>48</v>
      </c>
      <c r="C381" s="1" t="s">
        <v>652</v>
      </c>
      <c r="D381" t="s">
        <v>653</v>
      </c>
      <c r="E381" t="s">
        <v>60</v>
      </c>
      <c r="F381" t="s">
        <v>630</v>
      </c>
      <c r="G381">
        <v>2101</v>
      </c>
      <c r="H381" s="2" t="str">
        <f t="shared" si="30"/>
        <v>3</v>
      </c>
      <c r="I381" s="2" t="str">
        <f t="shared" si="31"/>
        <v>3</v>
      </c>
      <c r="J381" s="2" t="str">
        <f t="shared" si="32"/>
        <v>0</v>
      </c>
      <c r="K381" s="2" t="str">
        <f t="shared" si="33"/>
        <v>6</v>
      </c>
      <c r="L381" t="s">
        <v>31</v>
      </c>
      <c r="M381" t="s">
        <v>648</v>
      </c>
      <c r="N381">
        <v>0</v>
      </c>
      <c r="O381">
        <v>0</v>
      </c>
      <c r="P381">
        <v>28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28</v>
      </c>
      <c r="X381">
        <v>84</v>
      </c>
      <c r="Y381">
        <v>4.67</v>
      </c>
      <c r="Z381">
        <v>2560</v>
      </c>
      <c r="AA381">
        <v>1</v>
      </c>
    </row>
    <row r="382" spans="1:27" ht="16.5" customHeight="1" x14ac:dyDescent="0.2">
      <c r="A382" t="s">
        <v>27</v>
      </c>
      <c r="B382" t="s">
        <v>48</v>
      </c>
      <c r="C382" s="1" t="s">
        <v>654</v>
      </c>
      <c r="D382" t="s">
        <v>655</v>
      </c>
      <c r="E382" t="s">
        <v>60</v>
      </c>
      <c r="F382" t="s">
        <v>630</v>
      </c>
      <c r="G382">
        <v>2101</v>
      </c>
      <c r="H382" s="2" t="str">
        <f t="shared" si="30"/>
        <v>3</v>
      </c>
      <c r="I382" s="2" t="str">
        <f t="shared" si="31"/>
        <v>3</v>
      </c>
      <c r="J382" s="2" t="str">
        <f t="shared" si="32"/>
        <v>0</v>
      </c>
      <c r="K382" s="2" t="str">
        <f t="shared" si="33"/>
        <v>6</v>
      </c>
      <c r="L382" t="s">
        <v>31</v>
      </c>
      <c r="M382" t="s">
        <v>584</v>
      </c>
      <c r="N382">
        <v>0</v>
      </c>
      <c r="O382">
        <v>0</v>
      </c>
      <c r="P382">
        <v>21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21</v>
      </c>
      <c r="X382">
        <v>63</v>
      </c>
      <c r="Y382">
        <v>3.5</v>
      </c>
      <c r="Z382">
        <v>2560</v>
      </c>
      <c r="AA382">
        <v>1</v>
      </c>
    </row>
    <row r="383" spans="1:27" ht="16.5" customHeight="1" x14ac:dyDescent="0.2">
      <c r="A383" t="s">
        <v>27</v>
      </c>
      <c r="B383" t="s">
        <v>48</v>
      </c>
      <c r="C383" s="1" t="s">
        <v>656</v>
      </c>
      <c r="D383" t="s">
        <v>657</v>
      </c>
      <c r="E383" t="s">
        <v>60</v>
      </c>
      <c r="F383" t="s">
        <v>630</v>
      </c>
      <c r="G383">
        <v>2101</v>
      </c>
      <c r="H383" s="2" t="str">
        <f t="shared" si="30"/>
        <v>3</v>
      </c>
      <c r="I383" s="2" t="str">
        <f t="shared" si="31"/>
        <v>3</v>
      </c>
      <c r="J383" s="2" t="str">
        <f t="shared" si="32"/>
        <v>0</v>
      </c>
      <c r="K383" s="2" t="str">
        <f t="shared" si="33"/>
        <v>6</v>
      </c>
      <c r="L383" t="s">
        <v>31</v>
      </c>
      <c r="M383" t="s">
        <v>622</v>
      </c>
      <c r="N383">
        <v>0</v>
      </c>
      <c r="O383">
        <v>0</v>
      </c>
      <c r="P383">
        <v>25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25</v>
      </c>
      <c r="X383">
        <v>75</v>
      </c>
      <c r="Y383">
        <v>4.17</v>
      </c>
      <c r="Z383">
        <v>2560</v>
      </c>
      <c r="AA383">
        <v>1</v>
      </c>
    </row>
    <row r="384" spans="1:27" ht="16.5" customHeight="1" x14ac:dyDescent="0.2">
      <c r="A384" t="s">
        <v>27</v>
      </c>
      <c r="B384" t="s">
        <v>48</v>
      </c>
      <c r="C384" s="1" t="s">
        <v>658</v>
      </c>
      <c r="D384" t="s">
        <v>659</v>
      </c>
      <c r="E384" t="s">
        <v>60</v>
      </c>
      <c r="F384" t="s">
        <v>630</v>
      </c>
      <c r="G384">
        <v>2112</v>
      </c>
      <c r="H384" s="2" t="str">
        <f t="shared" si="30"/>
        <v>1</v>
      </c>
      <c r="I384" s="2" t="str">
        <f t="shared" si="31"/>
        <v>0</v>
      </c>
      <c r="J384" s="2" t="str">
        <f t="shared" si="32"/>
        <v>2</v>
      </c>
      <c r="K384" s="2" t="str">
        <f t="shared" si="33"/>
        <v>1</v>
      </c>
      <c r="L384" t="s">
        <v>90</v>
      </c>
      <c r="M384" t="s">
        <v>605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</v>
      </c>
      <c r="Y384">
        <v>0.06</v>
      </c>
      <c r="Z384">
        <v>2560</v>
      </c>
      <c r="AA384">
        <v>1</v>
      </c>
    </row>
    <row r="385" spans="1:27" ht="16.5" customHeight="1" x14ac:dyDescent="0.2">
      <c r="A385" t="s">
        <v>27</v>
      </c>
      <c r="B385" t="s">
        <v>48</v>
      </c>
      <c r="C385" s="1" t="s">
        <v>658</v>
      </c>
      <c r="D385" t="s">
        <v>659</v>
      </c>
      <c r="E385" t="s">
        <v>60</v>
      </c>
      <c r="F385" t="s">
        <v>630</v>
      </c>
      <c r="G385">
        <v>2109</v>
      </c>
      <c r="H385" s="2" t="str">
        <f t="shared" si="30"/>
        <v>1</v>
      </c>
      <c r="I385" s="2" t="str">
        <f t="shared" si="31"/>
        <v>0</v>
      </c>
      <c r="J385" s="2" t="str">
        <f t="shared" si="32"/>
        <v>2</v>
      </c>
      <c r="K385" s="2" t="str">
        <f t="shared" si="33"/>
        <v>1</v>
      </c>
      <c r="L385" t="s">
        <v>90</v>
      </c>
      <c r="M385" t="s">
        <v>651</v>
      </c>
      <c r="N385">
        <v>0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</v>
      </c>
      <c r="X385">
        <v>1</v>
      </c>
      <c r="Y385">
        <v>0.06</v>
      </c>
      <c r="Z385">
        <v>2560</v>
      </c>
      <c r="AA385">
        <v>1</v>
      </c>
    </row>
    <row r="386" spans="1:27" ht="16.5" customHeight="1" x14ac:dyDescent="0.2">
      <c r="A386" t="s">
        <v>27</v>
      </c>
      <c r="B386" t="s">
        <v>48</v>
      </c>
      <c r="C386" s="1" t="s">
        <v>658</v>
      </c>
      <c r="D386" t="s">
        <v>659</v>
      </c>
      <c r="E386" t="s">
        <v>60</v>
      </c>
      <c r="F386" t="s">
        <v>630</v>
      </c>
      <c r="G386">
        <v>2107</v>
      </c>
      <c r="H386" s="2" t="str">
        <f t="shared" si="30"/>
        <v>1</v>
      </c>
      <c r="I386" s="2" t="str">
        <f t="shared" si="31"/>
        <v>0</v>
      </c>
      <c r="J386" s="2" t="str">
        <f t="shared" si="32"/>
        <v>2</v>
      </c>
      <c r="K386" s="2" t="str">
        <f t="shared" si="33"/>
        <v>1</v>
      </c>
      <c r="L386" t="s">
        <v>90</v>
      </c>
      <c r="M386" t="s">
        <v>221</v>
      </c>
      <c r="N386">
        <v>0</v>
      </c>
      <c r="O386">
        <v>0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</v>
      </c>
      <c r="X386">
        <v>1</v>
      </c>
      <c r="Y386">
        <v>0.06</v>
      </c>
      <c r="Z386">
        <v>2560</v>
      </c>
      <c r="AA386">
        <v>1</v>
      </c>
    </row>
    <row r="387" spans="1:27" ht="16.5" customHeight="1" x14ac:dyDescent="0.2">
      <c r="A387" t="s">
        <v>27</v>
      </c>
      <c r="B387" t="s">
        <v>48</v>
      </c>
      <c r="C387" s="1" t="s">
        <v>658</v>
      </c>
      <c r="D387" t="s">
        <v>659</v>
      </c>
      <c r="E387" t="s">
        <v>60</v>
      </c>
      <c r="F387" t="s">
        <v>630</v>
      </c>
      <c r="G387">
        <v>2105</v>
      </c>
      <c r="H387" s="2" t="str">
        <f t="shared" si="30"/>
        <v>1</v>
      </c>
      <c r="I387" s="2" t="str">
        <f t="shared" si="31"/>
        <v>0</v>
      </c>
      <c r="J387" s="2" t="str">
        <f t="shared" si="32"/>
        <v>2</v>
      </c>
      <c r="K387" s="2" t="str">
        <f t="shared" si="33"/>
        <v>1</v>
      </c>
      <c r="L387" t="s">
        <v>90</v>
      </c>
      <c r="M387" t="s">
        <v>584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1</v>
      </c>
      <c r="X387">
        <v>1</v>
      </c>
      <c r="Y387">
        <v>0.06</v>
      </c>
      <c r="Z387">
        <v>2560</v>
      </c>
      <c r="AA387">
        <v>1</v>
      </c>
    </row>
    <row r="388" spans="1:27" ht="16.5" customHeight="1" x14ac:dyDescent="0.2">
      <c r="A388" t="s">
        <v>27</v>
      </c>
      <c r="B388" t="s">
        <v>48</v>
      </c>
      <c r="C388" s="1" t="s">
        <v>658</v>
      </c>
      <c r="D388" t="s">
        <v>659</v>
      </c>
      <c r="E388" t="s">
        <v>60</v>
      </c>
      <c r="F388" t="s">
        <v>630</v>
      </c>
      <c r="G388">
        <v>2101</v>
      </c>
      <c r="H388" s="2" t="str">
        <f t="shared" si="30"/>
        <v>1</v>
      </c>
      <c r="I388" s="2" t="str">
        <f t="shared" si="31"/>
        <v>0</v>
      </c>
      <c r="J388" s="2" t="str">
        <f t="shared" si="32"/>
        <v>2</v>
      </c>
      <c r="K388" s="2" t="str">
        <f t="shared" si="33"/>
        <v>1</v>
      </c>
      <c r="L388" t="s">
        <v>90</v>
      </c>
      <c r="M388" t="s">
        <v>660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1</v>
      </c>
      <c r="X388">
        <v>1</v>
      </c>
      <c r="Y388">
        <v>0.06</v>
      </c>
      <c r="Z388">
        <v>2560</v>
      </c>
      <c r="AA388">
        <v>1</v>
      </c>
    </row>
    <row r="389" spans="1:27" ht="16.5" customHeight="1" x14ac:dyDescent="0.2">
      <c r="A389" t="s">
        <v>27</v>
      </c>
      <c r="B389" t="s">
        <v>48</v>
      </c>
      <c r="C389" s="1" t="s">
        <v>658</v>
      </c>
      <c r="D389" t="s">
        <v>659</v>
      </c>
      <c r="E389" t="s">
        <v>60</v>
      </c>
      <c r="F389" t="s">
        <v>630</v>
      </c>
      <c r="G389">
        <v>2102</v>
      </c>
      <c r="H389" s="2" t="str">
        <f t="shared" si="30"/>
        <v>1</v>
      </c>
      <c r="I389" s="2" t="str">
        <f t="shared" si="31"/>
        <v>0</v>
      </c>
      <c r="J389" s="2" t="str">
        <f t="shared" si="32"/>
        <v>2</v>
      </c>
      <c r="K389" s="2" t="str">
        <f t="shared" si="33"/>
        <v>1</v>
      </c>
      <c r="L389" t="s">
        <v>90</v>
      </c>
      <c r="M389" t="s">
        <v>648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1</v>
      </c>
      <c r="X389">
        <v>1</v>
      </c>
      <c r="Y389">
        <v>0.06</v>
      </c>
      <c r="Z389">
        <v>2560</v>
      </c>
      <c r="AA389">
        <v>1</v>
      </c>
    </row>
    <row r="390" spans="1:27" ht="16.5" customHeight="1" x14ac:dyDescent="0.2">
      <c r="A390" t="s">
        <v>27</v>
      </c>
      <c r="B390" t="s">
        <v>48</v>
      </c>
      <c r="C390" s="1" t="s">
        <v>658</v>
      </c>
      <c r="D390" t="s">
        <v>659</v>
      </c>
      <c r="E390" t="s">
        <v>60</v>
      </c>
      <c r="F390" t="s">
        <v>630</v>
      </c>
      <c r="G390">
        <v>2104</v>
      </c>
      <c r="H390" s="2" t="str">
        <f t="shared" si="30"/>
        <v>1</v>
      </c>
      <c r="I390" s="2" t="str">
        <f t="shared" si="31"/>
        <v>0</v>
      </c>
      <c r="J390" s="2" t="str">
        <f t="shared" si="32"/>
        <v>2</v>
      </c>
      <c r="K390" s="2" t="str">
        <f t="shared" si="33"/>
        <v>1</v>
      </c>
      <c r="L390" t="s">
        <v>90</v>
      </c>
      <c r="M390" t="s">
        <v>627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1</v>
      </c>
      <c r="X390">
        <v>1</v>
      </c>
      <c r="Y390">
        <v>0.06</v>
      </c>
      <c r="Z390">
        <v>2560</v>
      </c>
      <c r="AA390">
        <v>1</v>
      </c>
    </row>
    <row r="391" spans="1:27" ht="16.5" customHeight="1" x14ac:dyDescent="0.2">
      <c r="A391" t="s">
        <v>27</v>
      </c>
      <c r="B391" t="s">
        <v>48</v>
      </c>
      <c r="C391" s="1" t="s">
        <v>658</v>
      </c>
      <c r="D391" t="s">
        <v>659</v>
      </c>
      <c r="E391" t="s">
        <v>60</v>
      </c>
      <c r="F391" t="s">
        <v>630</v>
      </c>
      <c r="G391">
        <v>2108</v>
      </c>
      <c r="H391" s="2" t="str">
        <f t="shared" si="30"/>
        <v>1</v>
      </c>
      <c r="I391" s="2" t="str">
        <f t="shared" si="31"/>
        <v>0</v>
      </c>
      <c r="J391" s="2" t="str">
        <f t="shared" si="32"/>
        <v>2</v>
      </c>
      <c r="K391" s="2" t="str">
        <f t="shared" si="33"/>
        <v>1</v>
      </c>
      <c r="L391" t="s">
        <v>90</v>
      </c>
      <c r="M391" t="s">
        <v>586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1</v>
      </c>
      <c r="X391">
        <v>1</v>
      </c>
      <c r="Y391">
        <v>0.06</v>
      </c>
      <c r="Z391">
        <v>2560</v>
      </c>
      <c r="AA391">
        <v>1</v>
      </c>
    </row>
    <row r="392" spans="1:27" ht="16.5" customHeight="1" x14ac:dyDescent="0.2">
      <c r="A392" t="s">
        <v>27</v>
      </c>
      <c r="B392" t="s">
        <v>48</v>
      </c>
      <c r="C392" s="1" t="s">
        <v>658</v>
      </c>
      <c r="D392" t="s">
        <v>659</v>
      </c>
      <c r="E392" t="s">
        <v>60</v>
      </c>
      <c r="F392" t="s">
        <v>630</v>
      </c>
      <c r="G392">
        <v>2110</v>
      </c>
      <c r="H392" s="2" t="str">
        <f t="shared" si="30"/>
        <v>1</v>
      </c>
      <c r="I392" s="2" t="str">
        <f t="shared" si="31"/>
        <v>0</v>
      </c>
      <c r="J392" s="2" t="str">
        <f t="shared" si="32"/>
        <v>2</v>
      </c>
      <c r="K392" s="2" t="str">
        <f t="shared" si="33"/>
        <v>1</v>
      </c>
      <c r="L392" t="s">
        <v>90</v>
      </c>
      <c r="M392" t="s">
        <v>617</v>
      </c>
      <c r="N392">
        <v>0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1</v>
      </c>
      <c r="Y392">
        <v>0.06</v>
      </c>
      <c r="Z392">
        <v>2560</v>
      </c>
      <c r="AA392">
        <v>1</v>
      </c>
    </row>
    <row r="393" spans="1:27" ht="16.5" customHeight="1" x14ac:dyDescent="0.2">
      <c r="A393" t="s">
        <v>27</v>
      </c>
      <c r="B393" t="s">
        <v>48</v>
      </c>
      <c r="C393" s="1" t="s">
        <v>658</v>
      </c>
      <c r="D393" t="s">
        <v>659</v>
      </c>
      <c r="E393" t="s">
        <v>60</v>
      </c>
      <c r="F393" t="s">
        <v>630</v>
      </c>
      <c r="G393">
        <v>2111</v>
      </c>
      <c r="H393" s="2" t="str">
        <f t="shared" si="30"/>
        <v>1</v>
      </c>
      <c r="I393" s="2" t="str">
        <f t="shared" si="31"/>
        <v>0</v>
      </c>
      <c r="J393" s="2" t="str">
        <f t="shared" si="32"/>
        <v>2</v>
      </c>
      <c r="K393" s="2" t="str">
        <f t="shared" si="33"/>
        <v>1</v>
      </c>
      <c r="L393" t="s">
        <v>90</v>
      </c>
      <c r="M393" t="s">
        <v>608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1</v>
      </c>
      <c r="X393">
        <v>1</v>
      </c>
      <c r="Y393">
        <v>0.06</v>
      </c>
      <c r="Z393">
        <v>2560</v>
      </c>
      <c r="AA393">
        <v>1</v>
      </c>
    </row>
    <row r="394" spans="1:27" ht="16.5" customHeight="1" x14ac:dyDescent="0.2">
      <c r="A394" t="s">
        <v>27</v>
      </c>
      <c r="B394" t="s">
        <v>48</v>
      </c>
      <c r="C394" s="1" t="s">
        <v>661</v>
      </c>
      <c r="D394" t="s">
        <v>662</v>
      </c>
      <c r="E394" t="s">
        <v>60</v>
      </c>
      <c r="F394" t="s">
        <v>630</v>
      </c>
      <c r="G394">
        <v>2101</v>
      </c>
      <c r="H394" s="2" t="str">
        <f t="shared" si="30"/>
        <v>3</v>
      </c>
      <c r="I394" s="2" t="str">
        <f t="shared" si="31"/>
        <v>3</v>
      </c>
      <c r="J394" s="2" t="str">
        <f t="shared" si="32"/>
        <v>0</v>
      </c>
      <c r="K394" s="2" t="str">
        <f t="shared" si="33"/>
        <v>6</v>
      </c>
      <c r="L394" t="s">
        <v>31</v>
      </c>
      <c r="M394" t="s">
        <v>221</v>
      </c>
      <c r="N394">
        <v>0</v>
      </c>
      <c r="O394">
        <v>0</v>
      </c>
      <c r="P394">
        <v>24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24</v>
      </c>
      <c r="X394">
        <v>72</v>
      </c>
      <c r="Y394">
        <v>4</v>
      </c>
      <c r="Z394">
        <v>2560</v>
      </c>
      <c r="AA394">
        <v>1</v>
      </c>
    </row>
    <row r="395" spans="1:27" ht="16.5" customHeight="1" x14ac:dyDescent="0.2">
      <c r="A395" t="s">
        <v>27</v>
      </c>
      <c r="B395" t="s">
        <v>48</v>
      </c>
      <c r="C395" s="1" t="s">
        <v>663</v>
      </c>
      <c r="D395" t="s">
        <v>664</v>
      </c>
      <c r="E395" t="s">
        <v>60</v>
      </c>
      <c r="F395" t="s">
        <v>630</v>
      </c>
      <c r="G395">
        <v>2101</v>
      </c>
      <c r="H395" s="2" t="str">
        <f t="shared" si="30"/>
        <v>3</v>
      </c>
      <c r="I395" s="2" t="str">
        <f t="shared" si="31"/>
        <v>3</v>
      </c>
      <c r="J395" s="2" t="str">
        <f t="shared" si="32"/>
        <v>0</v>
      </c>
      <c r="K395" s="2" t="str">
        <f t="shared" si="33"/>
        <v>6</v>
      </c>
      <c r="L395" t="s">
        <v>31</v>
      </c>
      <c r="M395" t="s">
        <v>622</v>
      </c>
      <c r="N395">
        <v>0</v>
      </c>
      <c r="O395">
        <v>0</v>
      </c>
      <c r="P395">
        <v>6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6</v>
      </c>
      <c r="X395">
        <v>18</v>
      </c>
      <c r="Y395">
        <v>1</v>
      </c>
      <c r="Z395">
        <v>2560</v>
      </c>
      <c r="AA395">
        <v>1</v>
      </c>
    </row>
    <row r="396" spans="1:27" ht="16.5" customHeight="1" x14ac:dyDescent="0.2">
      <c r="A396" t="s">
        <v>27</v>
      </c>
      <c r="B396" t="s">
        <v>48</v>
      </c>
      <c r="C396" s="1" t="s">
        <v>665</v>
      </c>
      <c r="D396" t="s">
        <v>666</v>
      </c>
      <c r="E396" t="s">
        <v>60</v>
      </c>
      <c r="F396" t="s">
        <v>630</v>
      </c>
      <c r="G396">
        <v>2101</v>
      </c>
      <c r="H396" s="2" t="str">
        <f t="shared" si="30"/>
        <v>3</v>
      </c>
      <c r="I396" s="2" t="str">
        <f t="shared" si="31"/>
        <v>0</v>
      </c>
      <c r="J396" s="2" t="str">
        <f t="shared" si="32"/>
        <v>9</v>
      </c>
      <c r="K396" s="2" t="str">
        <f t="shared" si="33"/>
        <v>0</v>
      </c>
      <c r="L396" t="s">
        <v>56</v>
      </c>
      <c r="M396" t="s">
        <v>622</v>
      </c>
      <c r="N396">
        <v>0</v>
      </c>
      <c r="O396">
        <v>0</v>
      </c>
      <c r="P396">
        <v>9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9</v>
      </c>
      <c r="X396">
        <v>27</v>
      </c>
      <c r="Y396">
        <v>1.5</v>
      </c>
      <c r="Z396">
        <v>2560</v>
      </c>
      <c r="AA396">
        <v>1</v>
      </c>
    </row>
    <row r="397" spans="1:27" ht="16.5" customHeight="1" x14ac:dyDescent="0.2">
      <c r="A397" t="s">
        <v>27</v>
      </c>
      <c r="B397" t="s">
        <v>48</v>
      </c>
      <c r="C397" s="1" t="s">
        <v>667</v>
      </c>
      <c r="D397" t="s">
        <v>668</v>
      </c>
      <c r="E397" t="s">
        <v>60</v>
      </c>
      <c r="F397" t="s">
        <v>630</v>
      </c>
      <c r="G397">
        <v>2101</v>
      </c>
      <c r="H397" s="2" t="str">
        <f t="shared" si="30"/>
        <v>3</v>
      </c>
      <c r="I397" s="2" t="str">
        <f t="shared" si="31"/>
        <v>0</v>
      </c>
      <c r="J397" s="2" t="str">
        <f t="shared" si="32"/>
        <v>9</v>
      </c>
      <c r="K397" s="2" t="str">
        <f t="shared" si="33"/>
        <v>0</v>
      </c>
      <c r="L397" t="s">
        <v>56</v>
      </c>
      <c r="M397" t="s">
        <v>608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1</v>
      </c>
      <c r="X397">
        <v>3</v>
      </c>
      <c r="Y397">
        <v>0.17</v>
      </c>
      <c r="Z397">
        <v>2560</v>
      </c>
      <c r="AA397">
        <v>1</v>
      </c>
    </row>
    <row r="398" spans="1:27" ht="16.5" customHeight="1" x14ac:dyDescent="0.2">
      <c r="A398" t="s">
        <v>27</v>
      </c>
      <c r="B398" t="s">
        <v>48</v>
      </c>
      <c r="C398" s="1" t="s">
        <v>669</v>
      </c>
      <c r="D398" t="s">
        <v>237</v>
      </c>
      <c r="E398" t="s">
        <v>60</v>
      </c>
      <c r="F398" t="s">
        <v>670</v>
      </c>
      <c r="G398">
        <v>2101</v>
      </c>
      <c r="H398" s="2" t="str">
        <f t="shared" si="30"/>
        <v>3</v>
      </c>
      <c r="I398" s="2" t="str">
        <f t="shared" si="31"/>
        <v>3</v>
      </c>
      <c r="J398" s="2" t="str">
        <f t="shared" si="32"/>
        <v>0</v>
      </c>
      <c r="K398" s="2" t="str">
        <f t="shared" si="33"/>
        <v>6</v>
      </c>
      <c r="L398" t="s">
        <v>31</v>
      </c>
      <c r="M398" t="s">
        <v>238</v>
      </c>
      <c r="N398">
        <v>0</v>
      </c>
      <c r="O398">
        <v>0</v>
      </c>
      <c r="P398">
        <v>32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32</v>
      </c>
      <c r="X398">
        <v>96</v>
      </c>
      <c r="Y398">
        <v>5.33</v>
      </c>
      <c r="Z398">
        <v>2560</v>
      </c>
      <c r="AA398">
        <v>1</v>
      </c>
    </row>
    <row r="399" spans="1:27" ht="16.5" customHeight="1" x14ac:dyDescent="0.2">
      <c r="A399" t="s">
        <v>27</v>
      </c>
      <c r="B399" t="s">
        <v>48</v>
      </c>
      <c r="C399" s="1" t="s">
        <v>671</v>
      </c>
      <c r="D399" t="s">
        <v>240</v>
      </c>
      <c r="E399" t="s">
        <v>60</v>
      </c>
      <c r="F399" t="s">
        <v>670</v>
      </c>
      <c r="G399">
        <v>2101</v>
      </c>
      <c r="H399" s="2" t="str">
        <f t="shared" si="30"/>
        <v>1</v>
      </c>
      <c r="I399" s="2" t="str">
        <f t="shared" si="31"/>
        <v>0</v>
      </c>
      <c r="J399" s="2" t="str">
        <f t="shared" si="32"/>
        <v>3</v>
      </c>
      <c r="K399" s="2" t="str">
        <f t="shared" si="33"/>
        <v>0</v>
      </c>
      <c r="L399" t="s">
        <v>164</v>
      </c>
      <c r="M399" t="s">
        <v>238</v>
      </c>
      <c r="N399">
        <v>0</v>
      </c>
      <c r="O399">
        <v>0</v>
      </c>
      <c r="P399">
        <v>32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32</v>
      </c>
      <c r="X399">
        <v>32</v>
      </c>
      <c r="Y399">
        <v>1.78</v>
      </c>
      <c r="Z399">
        <v>2560</v>
      </c>
      <c r="AA399">
        <v>1</v>
      </c>
    </row>
    <row r="400" spans="1:27" ht="16.5" customHeight="1" x14ac:dyDescent="0.2">
      <c r="A400" t="s">
        <v>27</v>
      </c>
      <c r="B400" t="s">
        <v>48</v>
      </c>
      <c r="C400" s="1" t="s">
        <v>672</v>
      </c>
      <c r="D400" t="s">
        <v>673</v>
      </c>
      <c r="E400" t="s">
        <v>60</v>
      </c>
      <c r="F400" t="s">
        <v>670</v>
      </c>
      <c r="G400">
        <v>2101</v>
      </c>
      <c r="H400" s="2" t="str">
        <f t="shared" si="30"/>
        <v>3</v>
      </c>
      <c r="I400" s="2" t="str">
        <f t="shared" si="31"/>
        <v>2</v>
      </c>
      <c r="J400" s="2" t="str">
        <f t="shared" si="32"/>
        <v>3</v>
      </c>
      <c r="K400" s="2" t="str">
        <f t="shared" si="33"/>
        <v>4</v>
      </c>
      <c r="L400" t="s">
        <v>52</v>
      </c>
      <c r="M400" t="s">
        <v>674</v>
      </c>
      <c r="N400">
        <v>0</v>
      </c>
      <c r="O400">
        <v>0</v>
      </c>
      <c r="P400">
        <v>14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14</v>
      </c>
      <c r="X400">
        <v>42</v>
      </c>
      <c r="Y400">
        <v>2.33</v>
      </c>
      <c r="Z400">
        <v>2560</v>
      </c>
      <c r="AA400">
        <v>1</v>
      </c>
    </row>
    <row r="401" spans="1:27" ht="16.5" customHeight="1" x14ac:dyDescent="0.2">
      <c r="A401" t="s">
        <v>27</v>
      </c>
      <c r="B401" t="s">
        <v>48</v>
      </c>
      <c r="C401" s="1" t="s">
        <v>675</v>
      </c>
      <c r="D401" t="s">
        <v>101</v>
      </c>
      <c r="E401" t="s">
        <v>60</v>
      </c>
      <c r="F401" t="s">
        <v>670</v>
      </c>
      <c r="G401">
        <v>2101</v>
      </c>
      <c r="H401" s="2" t="str">
        <f t="shared" si="30"/>
        <v>3</v>
      </c>
      <c r="I401" s="2" t="str">
        <f t="shared" si="31"/>
        <v>2</v>
      </c>
      <c r="J401" s="2" t="str">
        <f t="shared" si="32"/>
        <v>3</v>
      </c>
      <c r="K401" s="2" t="str">
        <f t="shared" si="33"/>
        <v>4</v>
      </c>
      <c r="L401" t="s">
        <v>52</v>
      </c>
      <c r="M401" t="s">
        <v>676</v>
      </c>
      <c r="N401">
        <v>0</v>
      </c>
      <c r="O401">
        <v>0</v>
      </c>
      <c r="P401">
        <v>20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20</v>
      </c>
      <c r="X401">
        <v>60</v>
      </c>
      <c r="Y401">
        <v>3.33</v>
      </c>
      <c r="Z401">
        <v>2560</v>
      </c>
      <c r="AA401">
        <v>1</v>
      </c>
    </row>
    <row r="402" spans="1:27" ht="16.5" customHeight="1" x14ac:dyDescent="0.2">
      <c r="A402" t="s">
        <v>27</v>
      </c>
      <c r="B402" t="s">
        <v>48</v>
      </c>
      <c r="C402" s="1" t="s">
        <v>677</v>
      </c>
      <c r="D402" t="s">
        <v>678</v>
      </c>
      <c r="E402" t="s">
        <v>60</v>
      </c>
      <c r="F402" t="s">
        <v>670</v>
      </c>
      <c r="G402">
        <v>2101</v>
      </c>
      <c r="H402" s="2" t="str">
        <f t="shared" si="30"/>
        <v>3</v>
      </c>
      <c r="I402" s="2" t="str">
        <f t="shared" si="31"/>
        <v>2</v>
      </c>
      <c r="J402" s="2" t="str">
        <f t="shared" si="32"/>
        <v>3</v>
      </c>
      <c r="K402" s="2" t="str">
        <f t="shared" si="33"/>
        <v>4</v>
      </c>
      <c r="L402" t="s">
        <v>52</v>
      </c>
      <c r="M402" t="s">
        <v>679</v>
      </c>
      <c r="N402">
        <v>0</v>
      </c>
      <c r="O402">
        <v>0</v>
      </c>
      <c r="P402">
        <v>41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41</v>
      </c>
      <c r="X402">
        <v>123</v>
      </c>
      <c r="Y402">
        <v>6.83</v>
      </c>
      <c r="Z402">
        <v>2560</v>
      </c>
      <c r="AA402">
        <v>1</v>
      </c>
    </row>
    <row r="403" spans="1:27" ht="16.5" customHeight="1" x14ac:dyDescent="0.2">
      <c r="A403" t="s">
        <v>27</v>
      </c>
      <c r="B403" t="s">
        <v>48</v>
      </c>
      <c r="C403" s="1" t="s">
        <v>680</v>
      </c>
      <c r="D403" t="s">
        <v>681</v>
      </c>
      <c r="E403" t="s">
        <v>60</v>
      </c>
      <c r="F403" t="s">
        <v>670</v>
      </c>
      <c r="G403">
        <v>2101</v>
      </c>
      <c r="H403" s="2" t="str">
        <f t="shared" si="30"/>
        <v>3</v>
      </c>
      <c r="I403" s="2" t="str">
        <f t="shared" si="31"/>
        <v>2</v>
      </c>
      <c r="J403" s="2" t="str">
        <f t="shared" si="32"/>
        <v>3</v>
      </c>
      <c r="K403" s="2" t="str">
        <f t="shared" si="33"/>
        <v>4</v>
      </c>
      <c r="L403" t="s">
        <v>52</v>
      </c>
      <c r="M403" t="s">
        <v>682</v>
      </c>
      <c r="N403">
        <v>0</v>
      </c>
      <c r="O403">
        <v>0</v>
      </c>
      <c r="P403">
        <v>41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41</v>
      </c>
      <c r="X403">
        <v>123</v>
      </c>
      <c r="Y403">
        <v>6.83</v>
      </c>
      <c r="Z403">
        <v>2560</v>
      </c>
      <c r="AA403">
        <v>1</v>
      </c>
    </row>
    <row r="404" spans="1:27" ht="16.5" customHeight="1" x14ac:dyDescent="0.2">
      <c r="A404" t="s">
        <v>27</v>
      </c>
      <c r="B404" t="s">
        <v>48</v>
      </c>
      <c r="C404" s="1" t="s">
        <v>683</v>
      </c>
      <c r="D404" t="s">
        <v>684</v>
      </c>
      <c r="E404" t="s">
        <v>60</v>
      </c>
      <c r="F404" t="s">
        <v>670</v>
      </c>
      <c r="G404">
        <v>2101</v>
      </c>
      <c r="H404" s="2" t="str">
        <f t="shared" si="30"/>
        <v>3</v>
      </c>
      <c r="I404" s="2" t="str">
        <f t="shared" si="31"/>
        <v>3</v>
      </c>
      <c r="J404" s="2" t="str">
        <f t="shared" si="32"/>
        <v>0</v>
      </c>
      <c r="K404" s="2" t="str">
        <f t="shared" si="33"/>
        <v>6</v>
      </c>
      <c r="L404" t="s">
        <v>31</v>
      </c>
      <c r="M404" t="s">
        <v>685</v>
      </c>
      <c r="N404">
        <v>0</v>
      </c>
      <c r="O404">
        <v>0</v>
      </c>
      <c r="P404">
        <v>42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42</v>
      </c>
      <c r="X404">
        <v>126</v>
      </c>
      <c r="Y404">
        <v>7</v>
      </c>
      <c r="Z404">
        <v>2560</v>
      </c>
      <c r="AA404">
        <v>1</v>
      </c>
    </row>
    <row r="405" spans="1:27" ht="16.5" customHeight="1" x14ac:dyDescent="0.2">
      <c r="A405" t="s">
        <v>27</v>
      </c>
      <c r="B405" t="s">
        <v>48</v>
      </c>
      <c r="C405" s="1" t="s">
        <v>686</v>
      </c>
      <c r="D405" t="s">
        <v>687</v>
      </c>
      <c r="E405" t="s">
        <v>60</v>
      </c>
      <c r="F405" t="s">
        <v>670</v>
      </c>
      <c r="G405">
        <v>2101</v>
      </c>
      <c r="H405" s="2" t="str">
        <f t="shared" si="30"/>
        <v>2</v>
      </c>
      <c r="I405" s="2" t="str">
        <f t="shared" si="31"/>
        <v>2</v>
      </c>
      <c r="J405" s="2" t="str">
        <f t="shared" si="32"/>
        <v>0</v>
      </c>
      <c r="K405" s="2" t="str">
        <f t="shared" si="33"/>
        <v>4</v>
      </c>
      <c r="L405" t="s">
        <v>46</v>
      </c>
      <c r="M405" t="s">
        <v>688</v>
      </c>
      <c r="N405">
        <v>0</v>
      </c>
      <c r="O405">
        <v>0</v>
      </c>
      <c r="P405">
        <v>29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29</v>
      </c>
      <c r="X405">
        <v>58</v>
      </c>
      <c r="Y405">
        <v>3.22</v>
      </c>
      <c r="Z405">
        <v>2560</v>
      </c>
      <c r="AA405">
        <v>1</v>
      </c>
    </row>
    <row r="406" spans="1:27" ht="16.5" customHeight="1" x14ac:dyDescent="0.2">
      <c r="A406" t="s">
        <v>27</v>
      </c>
      <c r="B406" t="s">
        <v>48</v>
      </c>
      <c r="C406" s="1" t="s">
        <v>689</v>
      </c>
      <c r="D406" t="s">
        <v>690</v>
      </c>
      <c r="E406" t="s">
        <v>60</v>
      </c>
      <c r="F406" t="s">
        <v>670</v>
      </c>
      <c r="G406">
        <v>2101</v>
      </c>
      <c r="H406" s="2" t="str">
        <f t="shared" si="30"/>
        <v>2</v>
      </c>
      <c r="I406" s="2" t="str">
        <f t="shared" si="31"/>
        <v>2</v>
      </c>
      <c r="J406" s="2" t="str">
        <f t="shared" si="32"/>
        <v>0</v>
      </c>
      <c r="K406" s="2" t="str">
        <f t="shared" si="33"/>
        <v>4</v>
      </c>
      <c r="L406" t="s">
        <v>46</v>
      </c>
      <c r="M406" t="s">
        <v>691</v>
      </c>
      <c r="N406">
        <v>0</v>
      </c>
      <c r="O406">
        <v>0</v>
      </c>
      <c r="P406">
        <v>20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20</v>
      </c>
      <c r="X406">
        <v>40</v>
      </c>
      <c r="Y406">
        <v>2.2200000000000002</v>
      </c>
      <c r="Z406">
        <v>2560</v>
      </c>
      <c r="AA406">
        <v>1</v>
      </c>
    </row>
    <row r="407" spans="1:27" ht="16.5" customHeight="1" x14ac:dyDescent="0.2">
      <c r="A407" t="s">
        <v>27</v>
      </c>
      <c r="B407" t="s">
        <v>48</v>
      </c>
      <c r="C407" s="1" t="s">
        <v>692</v>
      </c>
      <c r="D407" t="s">
        <v>693</v>
      </c>
      <c r="E407" t="s">
        <v>60</v>
      </c>
      <c r="F407" t="s">
        <v>670</v>
      </c>
      <c r="G407">
        <v>2101</v>
      </c>
      <c r="H407" s="2" t="str">
        <f t="shared" si="30"/>
        <v>2</v>
      </c>
      <c r="I407" s="2" t="str">
        <f t="shared" si="31"/>
        <v>2</v>
      </c>
      <c r="J407" s="2" t="str">
        <f t="shared" si="32"/>
        <v>0</v>
      </c>
      <c r="K407" s="2" t="str">
        <f t="shared" si="33"/>
        <v>4</v>
      </c>
      <c r="L407" t="s">
        <v>46</v>
      </c>
      <c r="M407" t="s">
        <v>688</v>
      </c>
      <c r="N407">
        <v>0</v>
      </c>
      <c r="O407">
        <v>0</v>
      </c>
      <c r="P407">
        <v>6</v>
      </c>
      <c r="Q407">
        <v>0</v>
      </c>
      <c r="R407">
        <v>3</v>
      </c>
      <c r="S407">
        <v>0</v>
      </c>
      <c r="T407">
        <v>0</v>
      </c>
      <c r="U407">
        <v>0</v>
      </c>
      <c r="V407">
        <v>1</v>
      </c>
      <c r="W407">
        <v>10</v>
      </c>
      <c r="X407">
        <v>20</v>
      </c>
      <c r="Y407">
        <v>1.1100000000000001</v>
      </c>
      <c r="Z407">
        <v>2560</v>
      </c>
      <c r="AA407">
        <v>1</v>
      </c>
    </row>
    <row r="408" spans="1:27" ht="16.5" customHeight="1" x14ac:dyDescent="0.2">
      <c r="A408" t="s">
        <v>27</v>
      </c>
      <c r="B408" t="s">
        <v>48</v>
      </c>
      <c r="C408" s="1" t="s">
        <v>694</v>
      </c>
      <c r="D408" t="s">
        <v>695</v>
      </c>
      <c r="E408" t="s">
        <v>60</v>
      </c>
      <c r="F408" t="s">
        <v>670</v>
      </c>
      <c r="G408">
        <v>2101</v>
      </c>
      <c r="H408" s="2" t="str">
        <f t="shared" si="30"/>
        <v>3</v>
      </c>
      <c r="I408" s="2" t="str">
        <f t="shared" si="31"/>
        <v>2</v>
      </c>
      <c r="J408" s="2" t="str">
        <f t="shared" si="32"/>
        <v>3</v>
      </c>
      <c r="K408" s="2" t="str">
        <f t="shared" si="33"/>
        <v>4</v>
      </c>
      <c r="L408" t="s">
        <v>52</v>
      </c>
      <c r="M408" t="s">
        <v>696</v>
      </c>
      <c r="N408">
        <v>0</v>
      </c>
      <c r="O408">
        <v>0</v>
      </c>
      <c r="P408">
        <v>14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14</v>
      </c>
      <c r="X408">
        <v>42</v>
      </c>
      <c r="Y408">
        <v>2.33</v>
      </c>
      <c r="Z408">
        <v>2560</v>
      </c>
      <c r="AA408">
        <v>1</v>
      </c>
    </row>
    <row r="409" spans="1:27" ht="16.5" customHeight="1" x14ac:dyDescent="0.2">
      <c r="A409" t="s">
        <v>27</v>
      </c>
      <c r="B409" t="s">
        <v>48</v>
      </c>
      <c r="C409" s="1" t="s">
        <v>697</v>
      </c>
      <c r="D409" t="s">
        <v>698</v>
      </c>
      <c r="E409" t="s">
        <v>60</v>
      </c>
      <c r="F409" t="s">
        <v>670</v>
      </c>
      <c r="G409">
        <v>2101</v>
      </c>
      <c r="H409" s="2" t="str">
        <f t="shared" si="30"/>
        <v>3</v>
      </c>
      <c r="I409" s="2" t="str">
        <f t="shared" si="31"/>
        <v>3</v>
      </c>
      <c r="J409" s="2" t="str">
        <f t="shared" si="32"/>
        <v>0</v>
      </c>
      <c r="K409" s="2" t="str">
        <f t="shared" si="33"/>
        <v>6</v>
      </c>
      <c r="L409" t="s">
        <v>31</v>
      </c>
      <c r="M409" t="s">
        <v>699</v>
      </c>
      <c r="N409">
        <v>0</v>
      </c>
      <c r="O409">
        <v>0</v>
      </c>
      <c r="P409">
        <v>16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16</v>
      </c>
      <c r="X409">
        <v>48</v>
      </c>
      <c r="Y409">
        <v>2.67</v>
      </c>
      <c r="Z409">
        <v>2560</v>
      </c>
      <c r="AA409">
        <v>1</v>
      </c>
    </row>
    <row r="410" spans="1:27" ht="16.5" customHeight="1" x14ac:dyDescent="0.2">
      <c r="A410" t="s">
        <v>27</v>
      </c>
      <c r="B410" t="s">
        <v>48</v>
      </c>
      <c r="C410" s="1" t="s">
        <v>700</v>
      </c>
      <c r="D410" t="s">
        <v>701</v>
      </c>
      <c r="E410" t="s">
        <v>60</v>
      </c>
      <c r="F410" t="s">
        <v>670</v>
      </c>
      <c r="G410">
        <v>2101</v>
      </c>
      <c r="H410" s="2" t="str">
        <f t="shared" si="30"/>
        <v>3</v>
      </c>
      <c r="I410" s="2" t="str">
        <f t="shared" si="31"/>
        <v>3</v>
      </c>
      <c r="J410" s="2" t="str">
        <f t="shared" si="32"/>
        <v>0</v>
      </c>
      <c r="K410" s="2" t="str">
        <f t="shared" si="33"/>
        <v>6</v>
      </c>
      <c r="L410" t="s">
        <v>31</v>
      </c>
      <c r="M410" t="s">
        <v>682</v>
      </c>
      <c r="N410">
        <v>0</v>
      </c>
      <c r="O410">
        <v>0</v>
      </c>
      <c r="P410">
        <v>14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14</v>
      </c>
      <c r="X410">
        <v>42</v>
      </c>
      <c r="Y410">
        <v>2.33</v>
      </c>
      <c r="Z410">
        <v>2560</v>
      </c>
      <c r="AA410">
        <v>1</v>
      </c>
    </row>
    <row r="411" spans="1:27" ht="16.5" customHeight="1" x14ac:dyDescent="0.2">
      <c r="A411" t="s">
        <v>27</v>
      </c>
      <c r="B411" t="s">
        <v>48</v>
      </c>
      <c r="C411" s="1" t="s">
        <v>702</v>
      </c>
      <c r="D411" t="s">
        <v>703</v>
      </c>
      <c r="E411" t="s">
        <v>60</v>
      </c>
      <c r="F411" t="s">
        <v>670</v>
      </c>
      <c r="G411">
        <v>2101</v>
      </c>
      <c r="H411" s="2" t="str">
        <f t="shared" si="30"/>
        <v>3</v>
      </c>
      <c r="I411" s="2" t="str">
        <f t="shared" si="31"/>
        <v>2</v>
      </c>
      <c r="J411" s="2" t="str">
        <f t="shared" si="32"/>
        <v>3</v>
      </c>
      <c r="K411" s="2" t="str">
        <f t="shared" si="33"/>
        <v>4</v>
      </c>
      <c r="L411" t="s">
        <v>52</v>
      </c>
      <c r="M411" t="s">
        <v>235</v>
      </c>
      <c r="N411">
        <v>0</v>
      </c>
      <c r="O411">
        <v>0</v>
      </c>
      <c r="P411">
        <v>12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12</v>
      </c>
      <c r="X411">
        <v>36</v>
      </c>
      <c r="Y411">
        <v>2</v>
      </c>
      <c r="Z411">
        <v>2560</v>
      </c>
      <c r="AA411">
        <v>1</v>
      </c>
    </row>
    <row r="412" spans="1:27" ht="16.5" customHeight="1" x14ac:dyDescent="0.2">
      <c r="A412" t="s">
        <v>27</v>
      </c>
      <c r="B412" t="s">
        <v>48</v>
      </c>
      <c r="C412" s="1" t="s">
        <v>704</v>
      </c>
      <c r="D412" t="s">
        <v>705</v>
      </c>
      <c r="E412" t="s">
        <v>60</v>
      </c>
      <c r="F412" t="s">
        <v>670</v>
      </c>
      <c r="G412">
        <v>2104</v>
      </c>
      <c r="H412" s="2" t="str">
        <f t="shared" si="30"/>
        <v>1</v>
      </c>
      <c r="I412" s="2" t="str">
        <f t="shared" si="31"/>
        <v>0</v>
      </c>
      <c r="J412" s="2" t="str">
        <f t="shared" si="32"/>
        <v>2</v>
      </c>
      <c r="K412" s="2" t="str">
        <f t="shared" si="33"/>
        <v>1</v>
      </c>
      <c r="L412" t="s">
        <v>90</v>
      </c>
      <c r="M412" t="s">
        <v>688</v>
      </c>
      <c r="N412">
        <v>0</v>
      </c>
      <c r="O412">
        <v>0</v>
      </c>
      <c r="P412">
        <v>4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4</v>
      </c>
      <c r="X412">
        <v>4</v>
      </c>
      <c r="Y412">
        <v>0.22</v>
      </c>
      <c r="Z412">
        <v>2560</v>
      </c>
      <c r="AA412">
        <v>1</v>
      </c>
    </row>
    <row r="413" spans="1:27" ht="16.5" customHeight="1" x14ac:dyDescent="0.2">
      <c r="A413" t="s">
        <v>27</v>
      </c>
      <c r="B413" t="s">
        <v>48</v>
      </c>
      <c r="C413" s="1" t="s">
        <v>704</v>
      </c>
      <c r="D413" t="s">
        <v>705</v>
      </c>
      <c r="E413" t="s">
        <v>60</v>
      </c>
      <c r="F413" t="s">
        <v>670</v>
      </c>
      <c r="G413">
        <v>2101</v>
      </c>
      <c r="H413" s="2" t="str">
        <f t="shared" si="30"/>
        <v>1</v>
      </c>
      <c r="I413" s="2" t="str">
        <f t="shared" si="31"/>
        <v>0</v>
      </c>
      <c r="J413" s="2" t="str">
        <f t="shared" si="32"/>
        <v>2</v>
      </c>
      <c r="K413" s="2" t="str">
        <f t="shared" si="33"/>
        <v>1</v>
      </c>
      <c r="L413" t="s">
        <v>90</v>
      </c>
      <c r="M413" t="s">
        <v>691</v>
      </c>
      <c r="N413">
        <v>0</v>
      </c>
      <c r="O413">
        <v>0</v>
      </c>
      <c r="P413">
        <v>2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2</v>
      </c>
      <c r="X413">
        <v>2</v>
      </c>
      <c r="Y413">
        <v>0.11</v>
      </c>
      <c r="Z413">
        <v>2560</v>
      </c>
      <c r="AA413">
        <v>1</v>
      </c>
    </row>
    <row r="414" spans="1:27" ht="16.5" customHeight="1" x14ac:dyDescent="0.2">
      <c r="A414" t="s">
        <v>27</v>
      </c>
      <c r="B414" t="s">
        <v>48</v>
      </c>
      <c r="C414" s="1" t="s">
        <v>704</v>
      </c>
      <c r="D414" t="s">
        <v>705</v>
      </c>
      <c r="E414" t="s">
        <v>60</v>
      </c>
      <c r="F414" t="s">
        <v>670</v>
      </c>
      <c r="G414">
        <v>2102</v>
      </c>
      <c r="H414" s="2" t="str">
        <f t="shared" si="30"/>
        <v>1</v>
      </c>
      <c r="I414" s="2" t="str">
        <f t="shared" si="31"/>
        <v>0</v>
      </c>
      <c r="J414" s="2" t="str">
        <f t="shared" si="32"/>
        <v>2</v>
      </c>
      <c r="K414" s="2" t="str">
        <f t="shared" si="33"/>
        <v>1</v>
      </c>
      <c r="L414" t="s">
        <v>90</v>
      </c>
      <c r="M414" t="s">
        <v>696</v>
      </c>
      <c r="N414">
        <v>0</v>
      </c>
      <c r="O414">
        <v>0</v>
      </c>
      <c r="P414">
        <v>4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4</v>
      </c>
      <c r="X414">
        <v>4</v>
      </c>
      <c r="Y414">
        <v>0.22</v>
      </c>
      <c r="Z414">
        <v>2560</v>
      </c>
      <c r="AA414">
        <v>1</v>
      </c>
    </row>
    <row r="415" spans="1:27" ht="16.5" customHeight="1" x14ac:dyDescent="0.2">
      <c r="A415" t="s">
        <v>27</v>
      </c>
      <c r="B415" t="s">
        <v>48</v>
      </c>
      <c r="C415" s="1" t="s">
        <v>704</v>
      </c>
      <c r="D415" t="s">
        <v>705</v>
      </c>
      <c r="E415" t="s">
        <v>60</v>
      </c>
      <c r="F415" t="s">
        <v>670</v>
      </c>
      <c r="G415">
        <v>2103</v>
      </c>
      <c r="H415" s="2" t="str">
        <f t="shared" si="30"/>
        <v>1</v>
      </c>
      <c r="I415" s="2" t="str">
        <f t="shared" si="31"/>
        <v>0</v>
      </c>
      <c r="J415" s="2" t="str">
        <f t="shared" si="32"/>
        <v>2</v>
      </c>
      <c r="K415" s="2" t="str">
        <f t="shared" si="33"/>
        <v>1</v>
      </c>
      <c r="L415" t="s">
        <v>90</v>
      </c>
      <c r="M415" t="s">
        <v>682</v>
      </c>
      <c r="N415">
        <v>0</v>
      </c>
      <c r="O415">
        <v>0</v>
      </c>
      <c r="P415">
        <v>4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4</v>
      </c>
      <c r="X415">
        <v>4</v>
      </c>
      <c r="Y415">
        <v>0.22</v>
      </c>
      <c r="Z415">
        <v>2560</v>
      </c>
      <c r="AA415">
        <v>1</v>
      </c>
    </row>
    <row r="416" spans="1:27" ht="16.5" customHeight="1" x14ac:dyDescent="0.2">
      <c r="A416" t="s">
        <v>27</v>
      </c>
      <c r="B416" t="s">
        <v>48</v>
      </c>
      <c r="C416" s="1" t="s">
        <v>706</v>
      </c>
      <c r="D416" t="s">
        <v>707</v>
      </c>
      <c r="E416" t="s">
        <v>60</v>
      </c>
      <c r="F416" t="s">
        <v>670</v>
      </c>
      <c r="G416">
        <v>2101</v>
      </c>
      <c r="H416" s="2" t="str">
        <f t="shared" si="30"/>
        <v>2</v>
      </c>
      <c r="I416" s="2" t="str">
        <f t="shared" si="31"/>
        <v>2</v>
      </c>
      <c r="J416" s="2" t="str">
        <f t="shared" si="32"/>
        <v>0</v>
      </c>
      <c r="K416" s="2" t="str">
        <f t="shared" si="33"/>
        <v>4</v>
      </c>
      <c r="L416" t="s">
        <v>46</v>
      </c>
      <c r="M416" t="s">
        <v>676</v>
      </c>
      <c r="N416">
        <v>0</v>
      </c>
      <c r="O416">
        <v>0</v>
      </c>
      <c r="P416">
        <v>7</v>
      </c>
      <c r="Q416">
        <v>0</v>
      </c>
      <c r="R416">
        <v>0</v>
      </c>
      <c r="S416">
        <v>15</v>
      </c>
      <c r="T416">
        <v>0</v>
      </c>
      <c r="U416">
        <v>0</v>
      </c>
      <c r="V416">
        <v>0</v>
      </c>
      <c r="W416">
        <v>22</v>
      </c>
      <c r="X416">
        <v>44</v>
      </c>
      <c r="Y416">
        <v>2.44</v>
      </c>
      <c r="Z416">
        <v>2560</v>
      </c>
      <c r="AA416">
        <v>1</v>
      </c>
    </row>
    <row r="417" spans="1:27" ht="16.5" customHeight="1" x14ac:dyDescent="0.2">
      <c r="A417" t="s">
        <v>27</v>
      </c>
      <c r="B417" t="s">
        <v>48</v>
      </c>
      <c r="C417" s="1" t="s">
        <v>708</v>
      </c>
      <c r="D417" t="s">
        <v>709</v>
      </c>
      <c r="E417" t="s">
        <v>60</v>
      </c>
      <c r="F417" t="s">
        <v>670</v>
      </c>
      <c r="G417">
        <v>2101</v>
      </c>
      <c r="H417" s="2" t="str">
        <f t="shared" si="30"/>
        <v>3</v>
      </c>
      <c r="I417" s="2" t="str">
        <f t="shared" si="31"/>
        <v>0</v>
      </c>
      <c r="J417" s="2" t="str">
        <f t="shared" si="32"/>
        <v>9</v>
      </c>
      <c r="K417" s="2" t="str">
        <f t="shared" si="33"/>
        <v>0</v>
      </c>
      <c r="L417" t="s">
        <v>56</v>
      </c>
      <c r="M417" t="s">
        <v>696</v>
      </c>
      <c r="N417">
        <v>0</v>
      </c>
      <c r="O417">
        <v>0</v>
      </c>
      <c r="P417">
        <v>13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13</v>
      </c>
      <c r="X417">
        <v>39</v>
      </c>
      <c r="Y417">
        <v>2.17</v>
      </c>
      <c r="Z417">
        <v>2560</v>
      </c>
      <c r="AA417">
        <v>1</v>
      </c>
    </row>
    <row r="418" spans="1:27" ht="16.5" customHeight="1" x14ac:dyDescent="0.2">
      <c r="A418" t="s">
        <v>27</v>
      </c>
      <c r="B418" t="s">
        <v>48</v>
      </c>
      <c r="C418" s="1" t="s">
        <v>710</v>
      </c>
      <c r="D418" t="s">
        <v>711</v>
      </c>
      <c r="E418" t="s">
        <v>60</v>
      </c>
      <c r="F418" t="s">
        <v>153</v>
      </c>
      <c r="G418">
        <v>2102</v>
      </c>
      <c r="H418" s="2" t="str">
        <f t="shared" si="30"/>
        <v>3</v>
      </c>
      <c r="I418" s="2" t="str">
        <f t="shared" si="31"/>
        <v>3</v>
      </c>
      <c r="J418" s="2" t="str">
        <f t="shared" si="32"/>
        <v>0</v>
      </c>
      <c r="K418" s="2" t="str">
        <f t="shared" si="33"/>
        <v>6</v>
      </c>
      <c r="L418" t="s">
        <v>31</v>
      </c>
      <c r="M418" t="s">
        <v>712</v>
      </c>
      <c r="N418">
        <v>0</v>
      </c>
      <c r="O418">
        <v>0</v>
      </c>
      <c r="P418">
        <v>16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16</v>
      </c>
      <c r="X418">
        <v>48</v>
      </c>
      <c r="Y418">
        <v>2.67</v>
      </c>
      <c r="Z418">
        <v>2560</v>
      </c>
      <c r="AA418">
        <v>1</v>
      </c>
    </row>
    <row r="419" spans="1:27" ht="16.5" customHeight="1" x14ac:dyDescent="0.2">
      <c r="A419" t="s">
        <v>27</v>
      </c>
      <c r="B419" t="s">
        <v>48</v>
      </c>
      <c r="C419" s="1" t="s">
        <v>710</v>
      </c>
      <c r="D419" t="s">
        <v>711</v>
      </c>
      <c r="E419" t="s">
        <v>60</v>
      </c>
      <c r="F419" t="s">
        <v>153</v>
      </c>
      <c r="G419">
        <v>2101</v>
      </c>
      <c r="H419" s="2" t="str">
        <f t="shared" ref="H419:H451" si="34">LEFT(L419,1)</f>
        <v>3</v>
      </c>
      <c r="I419" s="2" t="str">
        <f t="shared" ref="I419:I451" si="35">MID(L419,4,1)</f>
        <v>3</v>
      </c>
      <c r="J419" s="2" t="str">
        <f t="shared" si="32"/>
        <v>0</v>
      </c>
      <c r="K419" s="2" t="str">
        <f t="shared" si="33"/>
        <v>6</v>
      </c>
      <c r="L419" t="s">
        <v>31</v>
      </c>
      <c r="M419" t="s">
        <v>713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</v>
      </c>
      <c r="X419">
        <v>3</v>
      </c>
      <c r="Y419">
        <v>0.17</v>
      </c>
      <c r="Z419">
        <v>2560</v>
      </c>
      <c r="AA419">
        <v>1</v>
      </c>
    </row>
    <row r="420" spans="1:27" ht="16.5" customHeight="1" x14ac:dyDescent="0.2">
      <c r="A420" t="s">
        <v>27</v>
      </c>
      <c r="B420" t="s">
        <v>48</v>
      </c>
      <c r="C420" s="1" t="s">
        <v>710</v>
      </c>
      <c r="D420" t="s">
        <v>711</v>
      </c>
      <c r="E420" t="s">
        <v>60</v>
      </c>
      <c r="F420" t="s">
        <v>153</v>
      </c>
      <c r="G420">
        <v>2102</v>
      </c>
      <c r="H420" s="2" t="str">
        <f t="shared" si="34"/>
        <v>3</v>
      </c>
      <c r="I420" s="2" t="str">
        <f t="shared" si="35"/>
        <v>3</v>
      </c>
      <c r="J420" s="2" t="str">
        <f t="shared" si="32"/>
        <v>0</v>
      </c>
      <c r="K420" s="2" t="str">
        <f t="shared" si="33"/>
        <v>6</v>
      </c>
      <c r="L420" t="s">
        <v>31</v>
      </c>
      <c r="M420" t="s">
        <v>713</v>
      </c>
      <c r="N420">
        <v>0</v>
      </c>
      <c r="O420">
        <v>0</v>
      </c>
      <c r="P420">
        <v>39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39</v>
      </c>
      <c r="X420">
        <v>117</v>
      </c>
      <c r="Y420">
        <v>6.5</v>
      </c>
      <c r="Z420">
        <v>2560</v>
      </c>
      <c r="AA420">
        <v>1</v>
      </c>
    </row>
    <row r="421" spans="1:27" ht="16.5" customHeight="1" x14ac:dyDescent="0.2">
      <c r="A421" t="s">
        <v>27</v>
      </c>
      <c r="B421" t="s">
        <v>48</v>
      </c>
      <c r="C421" s="1" t="s">
        <v>710</v>
      </c>
      <c r="D421" t="s">
        <v>711</v>
      </c>
      <c r="E421" t="s">
        <v>60</v>
      </c>
      <c r="F421" t="s">
        <v>153</v>
      </c>
      <c r="G421">
        <v>2101</v>
      </c>
      <c r="H421" s="2" t="str">
        <f t="shared" si="34"/>
        <v>3</v>
      </c>
      <c r="I421" s="2" t="str">
        <f t="shared" si="35"/>
        <v>3</v>
      </c>
      <c r="J421" s="2" t="str">
        <f t="shared" ref="J421:J451" si="36">MID(L421,6,1)</f>
        <v>0</v>
      </c>
      <c r="K421" s="2" t="str">
        <f t="shared" ref="K421:K451" si="37">MID(L421,8,1)</f>
        <v>6</v>
      </c>
      <c r="L421" t="s">
        <v>31</v>
      </c>
      <c r="M421" t="s">
        <v>712</v>
      </c>
      <c r="N421">
        <v>0</v>
      </c>
      <c r="O421">
        <v>0</v>
      </c>
      <c r="P421">
        <v>8</v>
      </c>
      <c r="Q421">
        <v>0</v>
      </c>
      <c r="R421">
        <v>4</v>
      </c>
      <c r="S421">
        <v>0</v>
      </c>
      <c r="T421">
        <v>0</v>
      </c>
      <c r="U421">
        <v>0</v>
      </c>
      <c r="V421">
        <v>0</v>
      </c>
      <c r="W421">
        <v>12</v>
      </c>
      <c r="X421">
        <v>36</v>
      </c>
      <c r="Y421">
        <v>2</v>
      </c>
      <c r="Z421">
        <v>2560</v>
      </c>
      <c r="AA421">
        <v>1</v>
      </c>
    </row>
    <row r="422" spans="1:27" ht="16.5" customHeight="1" x14ac:dyDescent="0.2">
      <c r="A422" t="s">
        <v>27</v>
      </c>
      <c r="B422" t="s">
        <v>48</v>
      </c>
      <c r="C422" s="1" t="s">
        <v>714</v>
      </c>
      <c r="D422" t="s">
        <v>715</v>
      </c>
      <c r="E422" t="s">
        <v>60</v>
      </c>
      <c r="F422" t="s">
        <v>153</v>
      </c>
      <c r="G422">
        <v>2101</v>
      </c>
      <c r="H422" s="2" t="str">
        <f t="shared" si="34"/>
        <v>3</v>
      </c>
      <c r="I422" s="2" t="str">
        <f t="shared" si="35"/>
        <v>3</v>
      </c>
      <c r="J422" s="2" t="str">
        <f t="shared" si="36"/>
        <v>0</v>
      </c>
      <c r="K422" s="2" t="str">
        <f t="shared" si="37"/>
        <v>6</v>
      </c>
      <c r="L422" t="s">
        <v>31</v>
      </c>
      <c r="M422" t="s">
        <v>713</v>
      </c>
      <c r="N422">
        <v>0</v>
      </c>
      <c r="O422">
        <v>0</v>
      </c>
      <c r="P422">
        <v>5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5</v>
      </c>
      <c r="X422">
        <v>15</v>
      </c>
      <c r="Y422">
        <v>0.83</v>
      </c>
      <c r="Z422">
        <v>2560</v>
      </c>
      <c r="AA422">
        <v>1</v>
      </c>
    </row>
    <row r="423" spans="1:27" ht="16.5" customHeight="1" x14ac:dyDescent="0.2">
      <c r="A423" t="s">
        <v>27</v>
      </c>
      <c r="B423" t="s">
        <v>48</v>
      </c>
      <c r="C423" s="1" t="s">
        <v>716</v>
      </c>
      <c r="D423" t="s">
        <v>711</v>
      </c>
      <c r="E423" t="s">
        <v>60</v>
      </c>
      <c r="F423" t="s">
        <v>153</v>
      </c>
      <c r="G423">
        <v>2101</v>
      </c>
      <c r="H423" s="2" t="str">
        <f t="shared" si="34"/>
        <v>3</v>
      </c>
      <c r="I423" s="2" t="str">
        <f t="shared" si="35"/>
        <v>3</v>
      </c>
      <c r="J423" s="2" t="str">
        <f t="shared" si="36"/>
        <v>0</v>
      </c>
      <c r="K423" s="2" t="str">
        <f t="shared" si="37"/>
        <v>6</v>
      </c>
      <c r="L423" t="s">
        <v>31</v>
      </c>
      <c r="M423" t="s">
        <v>717</v>
      </c>
      <c r="N423">
        <v>0</v>
      </c>
      <c r="O423">
        <v>0</v>
      </c>
      <c r="P423">
        <v>13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13</v>
      </c>
      <c r="X423">
        <v>39</v>
      </c>
      <c r="Y423">
        <v>2.17</v>
      </c>
      <c r="Z423">
        <v>2560</v>
      </c>
      <c r="AA423">
        <v>1</v>
      </c>
    </row>
    <row r="424" spans="1:27" ht="16.5" customHeight="1" x14ac:dyDescent="0.2">
      <c r="A424" t="s">
        <v>27</v>
      </c>
      <c r="B424" t="s">
        <v>48</v>
      </c>
      <c r="C424" s="1" t="s">
        <v>718</v>
      </c>
      <c r="D424" t="s">
        <v>719</v>
      </c>
      <c r="E424" t="s">
        <v>60</v>
      </c>
      <c r="F424" t="s">
        <v>153</v>
      </c>
      <c r="G424">
        <v>2101</v>
      </c>
      <c r="H424" s="2" t="str">
        <f t="shared" si="34"/>
        <v>3</v>
      </c>
      <c r="I424" s="2" t="str">
        <f t="shared" si="35"/>
        <v>3</v>
      </c>
      <c r="J424" s="2" t="str">
        <f t="shared" si="36"/>
        <v>0</v>
      </c>
      <c r="K424" s="2" t="str">
        <f t="shared" si="37"/>
        <v>6</v>
      </c>
      <c r="L424" t="s">
        <v>31</v>
      </c>
      <c r="M424" t="s">
        <v>154</v>
      </c>
      <c r="N424">
        <v>0</v>
      </c>
      <c r="O424">
        <v>0</v>
      </c>
      <c r="P424">
        <v>40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40</v>
      </c>
      <c r="X424">
        <v>120</v>
      </c>
      <c r="Y424">
        <v>6.67</v>
      </c>
      <c r="Z424">
        <v>2560</v>
      </c>
      <c r="AA424">
        <v>1</v>
      </c>
    </row>
    <row r="425" spans="1:27" ht="16.5" customHeight="1" x14ac:dyDescent="0.2">
      <c r="A425" t="s">
        <v>27</v>
      </c>
      <c r="B425" t="s">
        <v>48</v>
      </c>
      <c r="C425" s="1" t="s">
        <v>720</v>
      </c>
      <c r="D425" t="s">
        <v>721</v>
      </c>
      <c r="E425" t="s">
        <v>60</v>
      </c>
      <c r="F425" t="s">
        <v>153</v>
      </c>
      <c r="G425">
        <v>2101</v>
      </c>
      <c r="H425" s="2" t="str">
        <f t="shared" si="34"/>
        <v>3</v>
      </c>
      <c r="I425" s="2" t="str">
        <f t="shared" si="35"/>
        <v>3</v>
      </c>
      <c r="J425" s="2" t="str">
        <f t="shared" si="36"/>
        <v>0</v>
      </c>
      <c r="K425" s="2" t="str">
        <f t="shared" si="37"/>
        <v>6</v>
      </c>
      <c r="L425" t="s">
        <v>31</v>
      </c>
      <c r="M425" t="s">
        <v>717</v>
      </c>
      <c r="N425">
        <v>0</v>
      </c>
      <c r="O425">
        <v>0</v>
      </c>
      <c r="P425">
        <v>13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13</v>
      </c>
      <c r="X425">
        <v>39</v>
      </c>
      <c r="Y425">
        <v>2.17</v>
      </c>
      <c r="Z425">
        <v>2560</v>
      </c>
      <c r="AA425">
        <v>1</v>
      </c>
    </row>
    <row r="426" spans="1:27" ht="16.5" customHeight="1" x14ac:dyDescent="0.2">
      <c r="A426" t="s">
        <v>27</v>
      </c>
      <c r="B426" t="s">
        <v>48</v>
      </c>
      <c r="C426" s="1" t="s">
        <v>722</v>
      </c>
      <c r="D426" t="s">
        <v>723</v>
      </c>
      <c r="E426" t="s">
        <v>60</v>
      </c>
      <c r="F426" t="s">
        <v>153</v>
      </c>
      <c r="G426">
        <v>2101</v>
      </c>
      <c r="H426" s="2" t="str">
        <f t="shared" si="34"/>
        <v>3</v>
      </c>
      <c r="I426" s="2" t="str">
        <f t="shared" si="35"/>
        <v>2</v>
      </c>
      <c r="J426" s="2" t="str">
        <f t="shared" si="36"/>
        <v>2</v>
      </c>
      <c r="K426" s="2" t="str">
        <f t="shared" si="37"/>
        <v>5</v>
      </c>
      <c r="L426" t="s">
        <v>51</v>
      </c>
      <c r="M426" t="s">
        <v>295</v>
      </c>
      <c r="N426">
        <v>0</v>
      </c>
      <c r="O426">
        <v>0</v>
      </c>
      <c r="P426">
        <v>14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14</v>
      </c>
      <c r="X426">
        <v>42</v>
      </c>
      <c r="Y426">
        <v>2.33</v>
      </c>
      <c r="Z426">
        <v>2560</v>
      </c>
      <c r="AA426">
        <v>1</v>
      </c>
    </row>
    <row r="427" spans="1:27" ht="16.5" customHeight="1" x14ac:dyDescent="0.2">
      <c r="A427" t="s">
        <v>27</v>
      </c>
      <c r="B427" t="s">
        <v>48</v>
      </c>
      <c r="C427" s="1" t="s">
        <v>724</v>
      </c>
      <c r="D427" t="s">
        <v>725</v>
      </c>
      <c r="E427" t="s">
        <v>60</v>
      </c>
      <c r="F427" t="s">
        <v>153</v>
      </c>
      <c r="G427">
        <v>2101</v>
      </c>
      <c r="H427" s="2" t="str">
        <f t="shared" si="34"/>
        <v>3</v>
      </c>
      <c r="I427" s="2" t="str">
        <f t="shared" si="35"/>
        <v>2</v>
      </c>
      <c r="J427" s="2" t="str">
        <f t="shared" si="36"/>
        <v>2</v>
      </c>
      <c r="K427" s="2" t="str">
        <f t="shared" si="37"/>
        <v>5</v>
      </c>
      <c r="L427" t="s">
        <v>51</v>
      </c>
      <c r="M427" t="s">
        <v>712</v>
      </c>
      <c r="N427">
        <v>0</v>
      </c>
      <c r="O427">
        <v>0</v>
      </c>
      <c r="P427">
        <v>13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13</v>
      </c>
      <c r="X427">
        <v>39</v>
      </c>
      <c r="Y427">
        <v>2.17</v>
      </c>
      <c r="Z427">
        <v>2560</v>
      </c>
      <c r="AA427">
        <v>1</v>
      </c>
    </row>
    <row r="428" spans="1:27" ht="16.5" customHeight="1" x14ac:dyDescent="0.2">
      <c r="A428" t="s">
        <v>27</v>
      </c>
      <c r="B428" t="s">
        <v>48</v>
      </c>
      <c r="C428" s="1" t="s">
        <v>726</v>
      </c>
      <c r="D428" t="s">
        <v>727</v>
      </c>
      <c r="E428" t="s">
        <v>60</v>
      </c>
      <c r="F428" t="s">
        <v>153</v>
      </c>
      <c r="G428">
        <v>2101</v>
      </c>
      <c r="H428" s="2" t="str">
        <f t="shared" si="34"/>
        <v>3</v>
      </c>
      <c r="I428" s="2" t="str">
        <f t="shared" si="35"/>
        <v>3</v>
      </c>
      <c r="J428" s="2" t="str">
        <f t="shared" si="36"/>
        <v>0</v>
      </c>
      <c r="K428" s="2" t="str">
        <f t="shared" si="37"/>
        <v>6</v>
      </c>
      <c r="L428" t="s">
        <v>31</v>
      </c>
      <c r="M428" t="s">
        <v>154</v>
      </c>
      <c r="N428">
        <v>0</v>
      </c>
      <c r="O428">
        <v>0</v>
      </c>
      <c r="P428">
        <v>13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13</v>
      </c>
      <c r="X428">
        <v>39</v>
      </c>
      <c r="Y428">
        <v>2.17</v>
      </c>
      <c r="Z428">
        <v>2560</v>
      </c>
      <c r="AA428">
        <v>1</v>
      </c>
    </row>
    <row r="429" spans="1:27" ht="16.5" customHeight="1" x14ac:dyDescent="0.2">
      <c r="A429" t="s">
        <v>27</v>
      </c>
      <c r="B429" t="s">
        <v>48</v>
      </c>
      <c r="C429" s="1" t="s">
        <v>151</v>
      </c>
      <c r="D429" t="s">
        <v>728</v>
      </c>
      <c r="E429" t="s">
        <v>60</v>
      </c>
      <c r="F429" t="s">
        <v>153</v>
      </c>
      <c r="G429">
        <v>2101</v>
      </c>
      <c r="H429" s="2" t="str">
        <f t="shared" si="34"/>
        <v>3</v>
      </c>
      <c r="I429" s="2" t="str">
        <f t="shared" si="35"/>
        <v>3</v>
      </c>
      <c r="J429" s="2" t="str">
        <f t="shared" si="36"/>
        <v>0</v>
      </c>
      <c r="K429" s="2" t="str">
        <f t="shared" si="37"/>
        <v>6</v>
      </c>
      <c r="L429" t="s">
        <v>31</v>
      </c>
      <c r="M429" t="s">
        <v>295</v>
      </c>
      <c r="N429">
        <v>0</v>
      </c>
      <c r="O429">
        <v>0</v>
      </c>
      <c r="P429">
        <v>3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3</v>
      </c>
      <c r="X429">
        <v>9</v>
      </c>
      <c r="Y429">
        <v>0.5</v>
      </c>
      <c r="Z429">
        <v>2560</v>
      </c>
      <c r="AA429">
        <v>1</v>
      </c>
    </row>
    <row r="430" spans="1:27" ht="16.5" customHeight="1" x14ac:dyDescent="0.2">
      <c r="A430" t="s">
        <v>27</v>
      </c>
      <c r="B430" t="s">
        <v>48</v>
      </c>
      <c r="C430" s="1" t="s">
        <v>729</v>
      </c>
      <c r="D430" t="s">
        <v>730</v>
      </c>
      <c r="E430" t="s">
        <v>60</v>
      </c>
      <c r="F430" t="s">
        <v>153</v>
      </c>
      <c r="G430">
        <v>2103</v>
      </c>
      <c r="H430" s="2" t="str">
        <f t="shared" si="34"/>
        <v>1</v>
      </c>
      <c r="I430" s="2" t="str">
        <f t="shared" si="35"/>
        <v>0</v>
      </c>
      <c r="J430" s="2" t="str">
        <f t="shared" si="36"/>
        <v>2</v>
      </c>
      <c r="K430" s="2" t="str">
        <f t="shared" si="37"/>
        <v>1</v>
      </c>
      <c r="L430" t="s">
        <v>90</v>
      </c>
      <c r="M430" t="s">
        <v>717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1</v>
      </c>
      <c r="Y430">
        <v>0.06</v>
      </c>
      <c r="Z430">
        <v>2560</v>
      </c>
      <c r="AA430">
        <v>1</v>
      </c>
    </row>
    <row r="431" spans="1:27" ht="16.5" customHeight="1" x14ac:dyDescent="0.2">
      <c r="A431" t="s">
        <v>27</v>
      </c>
      <c r="B431" t="s">
        <v>48</v>
      </c>
      <c r="C431" s="1" t="s">
        <v>729</v>
      </c>
      <c r="D431" t="s">
        <v>730</v>
      </c>
      <c r="E431" t="s">
        <v>60</v>
      </c>
      <c r="F431" t="s">
        <v>153</v>
      </c>
      <c r="G431">
        <v>2102</v>
      </c>
      <c r="H431" s="2" t="str">
        <f t="shared" si="34"/>
        <v>1</v>
      </c>
      <c r="I431" s="2" t="str">
        <f t="shared" si="35"/>
        <v>0</v>
      </c>
      <c r="J431" s="2" t="str">
        <f t="shared" si="36"/>
        <v>2</v>
      </c>
      <c r="K431" s="2" t="str">
        <f t="shared" si="37"/>
        <v>1</v>
      </c>
      <c r="L431" t="s">
        <v>90</v>
      </c>
      <c r="M431" t="s">
        <v>295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1</v>
      </c>
      <c r="Y431">
        <v>0.06</v>
      </c>
      <c r="Z431">
        <v>2560</v>
      </c>
      <c r="AA431">
        <v>1</v>
      </c>
    </row>
    <row r="432" spans="1:27" ht="16.5" customHeight="1" x14ac:dyDescent="0.2">
      <c r="A432" t="s">
        <v>27</v>
      </c>
      <c r="B432" t="s">
        <v>48</v>
      </c>
      <c r="C432" s="1" t="s">
        <v>729</v>
      </c>
      <c r="D432" t="s">
        <v>730</v>
      </c>
      <c r="E432" t="s">
        <v>60</v>
      </c>
      <c r="F432" t="s">
        <v>153</v>
      </c>
      <c r="G432">
        <v>2101</v>
      </c>
      <c r="H432" s="2" t="str">
        <f t="shared" si="34"/>
        <v>1</v>
      </c>
      <c r="I432" s="2" t="str">
        <f t="shared" si="35"/>
        <v>0</v>
      </c>
      <c r="J432" s="2" t="str">
        <f t="shared" si="36"/>
        <v>2</v>
      </c>
      <c r="K432" s="2" t="str">
        <f t="shared" si="37"/>
        <v>1</v>
      </c>
      <c r="L432" t="s">
        <v>90</v>
      </c>
      <c r="M432" t="s">
        <v>713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1</v>
      </c>
      <c r="Y432">
        <v>0.06</v>
      </c>
      <c r="Z432">
        <v>2560</v>
      </c>
      <c r="AA432">
        <v>1</v>
      </c>
    </row>
    <row r="433" spans="1:27" ht="16.5" customHeight="1" x14ac:dyDescent="0.2">
      <c r="A433" t="s">
        <v>27</v>
      </c>
      <c r="B433" t="s">
        <v>48</v>
      </c>
      <c r="C433" s="1" t="s">
        <v>731</v>
      </c>
      <c r="D433" t="s">
        <v>732</v>
      </c>
      <c r="E433" t="s">
        <v>60</v>
      </c>
      <c r="F433" t="s">
        <v>153</v>
      </c>
      <c r="G433">
        <v>2101</v>
      </c>
      <c r="H433" s="2" t="str">
        <f t="shared" si="34"/>
        <v>3</v>
      </c>
      <c r="I433" s="2" t="str">
        <f t="shared" si="35"/>
        <v>3</v>
      </c>
      <c r="J433" s="2" t="str">
        <f t="shared" si="36"/>
        <v>0</v>
      </c>
      <c r="K433" s="2" t="str">
        <f t="shared" si="37"/>
        <v>6</v>
      </c>
      <c r="L433" t="s">
        <v>31</v>
      </c>
      <c r="M433" t="s">
        <v>713</v>
      </c>
      <c r="N433">
        <v>0</v>
      </c>
      <c r="O433">
        <v>0</v>
      </c>
      <c r="P433">
        <v>3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3</v>
      </c>
      <c r="X433">
        <v>9</v>
      </c>
      <c r="Y433">
        <v>0.5</v>
      </c>
      <c r="Z433">
        <v>2560</v>
      </c>
      <c r="AA433">
        <v>1</v>
      </c>
    </row>
    <row r="434" spans="1:27" ht="16.5" customHeight="1" x14ac:dyDescent="0.2">
      <c r="A434" t="s">
        <v>27</v>
      </c>
      <c r="B434" t="s">
        <v>48</v>
      </c>
      <c r="C434" s="1" t="s">
        <v>733</v>
      </c>
      <c r="D434" t="s">
        <v>734</v>
      </c>
      <c r="E434" t="s">
        <v>60</v>
      </c>
      <c r="F434" t="s">
        <v>153</v>
      </c>
      <c r="G434">
        <v>2101</v>
      </c>
      <c r="H434" s="2" t="str">
        <f t="shared" si="34"/>
        <v>3</v>
      </c>
      <c r="I434" s="2" t="str">
        <f t="shared" si="35"/>
        <v>3</v>
      </c>
      <c r="J434" s="2" t="str">
        <f t="shared" si="36"/>
        <v>0</v>
      </c>
      <c r="K434" s="2" t="str">
        <f t="shared" si="37"/>
        <v>6</v>
      </c>
      <c r="L434" t="s">
        <v>31</v>
      </c>
      <c r="M434" t="s">
        <v>717</v>
      </c>
      <c r="N434">
        <v>0</v>
      </c>
      <c r="O434">
        <v>0</v>
      </c>
      <c r="P434">
        <v>13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13</v>
      </c>
      <c r="X434">
        <v>39</v>
      </c>
      <c r="Y434">
        <v>2.17</v>
      </c>
      <c r="Z434">
        <v>2560</v>
      </c>
      <c r="AA434">
        <v>1</v>
      </c>
    </row>
    <row r="435" spans="1:27" ht="16.5" customHeight="1" x14ac:dyDescent="0.2">
      <c r="A435" t="s">
        <v>27</v>
      </c>
      <c r="B435" t="s">
        <v>48</v>
      </c>
      <c r="C435" s="1" t="s">
        <v>735</v>
      </c>
      <c r="D435" t="s">
        <v>736</v>
      </c>
      <c r="E435" t="s">
        <v>60</v>
      </c>
      <c r="F435" t="s">
        <v>153</v>
      </c>
      <c r="G435">
        <v>2101</v>
      </c>
      <c r="H435" s="2" t="str">
        <f t="shared" si="34"/>
        <v>3</v>
      </c>
      <c r="I435" s="2" t="str">
        <f t="shared" si="35"/>
        <v>0</v>
      </c>
      <c r="J435" s="2" t="str">
        <f t="shared" si="36"/>
        <v>9</v>
      </c>
      <c r="K435" s="2" t="str">
        <f t="shared" si="37"/>
        <v>0</v>
      </c>
      <c r="L435" t="s">
        <v>56</v>
      </c>
      <c r="M435" t="s">
        <v>713</v>
      </c>
      <c r="N435">
        <v>0</v>
      </c>
      <c r="O435">
        <v>0</v>
      </c>
      <c r="P435">
        <v>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2</v>
      </c>
      <c r="X435">
        <v>6</v>
      </c>
      <c r="Y435">
        <v>0.33</v>
      </c>
      <c r="Z435">
        <v>2560</v>
      </c>
      <c r="AA435">
        <v>1</v>
      </c>
    </row>
    <row r="436" spans="1:27" ht="16.5" customHeight="1" x14ac:dyDescent="0.2">
      <c r="A436" t="s">
        <v>27</v>
      </c>
      <c r="B436" t="s">
        <v>48</v>
      </c>
      <c r="C436" s="1" t="s">
        <v>737</v>
      </c>
      <c r="D436" t="s">
        <v>204</v>
      </c>
      <c r="E436" t="s">
        <v>60</v>
      </c>
      <c r="F436" t="s">
        <v>204</v>
      </c>
      <c r="G436">
        <v>2101</v>
      </c>
      <c r="H436" s="2" t="str">
        <f t="shared" si="34"/>
        <v>3</v>
      </c>
      <c r="I436" s="2" t="str">
        <f t="shared" si="35"/>
        <v>3</v>
      </c>
      <c r="J436" s="2" t="str">
        <f t="shared" si="36"/>
        <v>0</v>
      </c>
      <c r="K436" s="2" t="str">
        <f t="shared" si="37"/>
        <v>6</v>
      </c>
      <c r="L436" t="s">
        <v>31</v>
      </c>
      <c r="M436" t="s">
        <v>205</v>
      </c>
      <c r="N436">
        <v>0</v>
      </c>
      <c r="O436">
        <v>0</v>
      </c>
      <c r="P436">
        <v>41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41</v>
      </c>
      <c r="X436">
        <v>123</v>
      </c>
      <c r="Y436">
        <v>6.83</v>
      </c>
      <c r="Z436">
        <v>2560</v>
      </c>
      <c r="AA436">
        <v>1</v>
      </c>
    </row>
    <row r="437" spans="1:27" ht="16.5" customHeight="1" x14ac:dyDescent="0.2">
      <c r="A437" t="s">
        <v>27</v>
      </c>
      <c r="B437" t="s">
        <v>48</v>
      </c>
      <c r="C437" s="1" t="s">
        <v>738</v>
      </c>
      <c r="D437" t="s">
        <v>462</v>
      </c>
      <c r="E437" t="s">
        <v>60</v>
      </c>
      <c r="F437" t="s">
        <v>204</v>
      </c>
      <c r="G437">
        <v>2101</v>
      </c>
      <c r="H437" s="2" t="str">
        <f t="shared" si="34"/>
        <v>1</v>
      </c>
      <c r="I437" s="2" t="str">
        <f t="shared" si="35"/>
        <v>0</v>
      </c>
      <c r="J437" s="2" t="str">
        <f t="shared" si="36"/>
        <v>3</v>
      </c>
      <c r="K437" s="2" t="str">
        <f t="shared" si="37"/>
        <v>0</v>
      </c>
      <c r="L437" t="s">
        <v>164</v>
      </c>
      <c r="M437" t="s">
        <v>463</v>
      </c>
      <c r="N437">
        <v>0</v>
      </c>
      <c r="O437">
        <v>0</v>
      </c>
      <c r="P437">
        <v>40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40</v>
      </c>
      <c r="X437">
        <v>40</v>
      </c>
      <c r="Y437">
        <v>2.2200000000000002</v>
      </c>
      <c r="Z437">
        <v>2560</v>
      </c>
      <c r="AA437">
        <v>1</v>
      </c>
    </row>
    <row r="438" spans="1:27" ht="16.5" customHeight="1" x14ac:dyDescent="0.2">
      <c r="A438" t="s">
        <v>27</v>
      </c>
      <c r="B438" t="s">
        <v>48</v>
      </c>
      <c r="C438" s="1" t="s">
        <v>739</v>
      </c>
      <c r="D438" t="s">
        <v>740</v>
      </c>
      <c r="E438" t="s">
        <v>60</v>
      </c>
      <c r="F438" t="s">
        <v>204</v>
      </c>
      <c r="G438">
        <v>2101</v>
      </c>
      <c r="H438" s="2" t="str">
        <f t="shared" si="34"/>
        <v>3</v>
      </c>
      <c r="I438" s="2" t="str">
        <f t="shared" si="35"/>
        <v>2</v>
      </c>
      <c r="J438" s="2" t="str">
        <f t="shared" si="36"/>
        <v>3</v>
      </c>
      <c r="K438" s="2" t="str">
        <f t="shared" si="37"/>
        <v>4</v>
      </c>
      <c r="L438" t="s">
        <v>52</v>
      </c>
      <c r="M438" t="s">
        <v>741</v>
      </c>
      <c r="N438">
        <v>0</v>
      </c>
      <c r="O438">
        <v>0</v>
      </c>
      <c r="P438">
        <v>26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26</v>
      </c>
      <c r="X438">
        <v>78</v>
      </c>
      <c r="Y438">
        <v>4.33</v>
      </c>
      <c r="Z438">
        <v>2560</v>
      </c>
      <c r="AA438">
        <v>1</v>
      </c>
    </row>
    <row r="439" spans="1:27" ht="16.5" customHeight="1" x14ac:dyDescent="0.2">
      <c r="A439" t="s">
        <v>27</v>
      </c>
      <c r="B439" t="s">
        <v>48</v>
      </c>
      <c r="C439" s="1" t="s">
        <v>742</v>
      </c>
      <c r="D439" t="s">
        <v>743</v>
      </c>
      <c r="E439" t="s">
        <v>60</v>
      </c>
      <c r="F439" t="s">
        <v>204</v>
      </c>
      <c r="G439">
        <v>2101</v>
      </c>
      <c r="H439" s="2" t="str">
        <f t="shared" si="34"/>
        <v>3</v>
      </c>
      <c r="I439" s="2" t="str">
        <f t="shared" si="35"/>
        <v>2</v>
      </c>
      <c r="J439" s="2" t="str">
        <f t="shared" si="36"/>
        <v>3</v>
      </c>
      <c r="K439" s="2" t="str">
        <f t="shared" si="37"/>
        <v>4</v>
      </c>
      <c r="L439" t="s">
        <v>52</v>
      </c>
      <c r="M439" t="s">
        <v>744</v>
      </c>
      <c r="N439">
        <v>0</v>
      </c>
      <c r="O439">
        <v>0</v>
      </c>
      <c r="P439">
        <v>26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26</v>
      </c>
      <c r="X439">
        <v>78</v>
      </c>
      <c r="Y439">
        <v>4.33</v>
      </c>
      <c r="Z439">
        <v>2560</v>
      </c>
      <c r="AA439">
        <v>1</v>
      </c>
    </row>
    <row r="440" spans="1:27" ht="16.5" customHeight="1" x14ac:dyDescent="0.2">
      <c r="A440" t="s">
        <v>27</v>
      </c>
      <c r="B440" t="s">
        <v>48</v>
      </c>
      <c r="C440" s="1" t="s">
        <v>745</v>
      </c>
      <c r="D440" t="s">
        <v>746</v>
      </c>
      <c r="E440" t="s">
        <v>60</v>
      </c>
      <c r="F440" t="s">
        <v>204</v>
      </c>
      <c r="G440">
        <v>2101</v>
      </c>
      <c r="H440" s="2" t="str">
        <f t="shared" si="34"/>
        <v>3</v>
      </c>
      <c r="I440" s="2" t="str">
        <f t="shared" si="35"/>
        <v>2</v>
      </c>
      <c r="J440" s="2" t="str">
        <f t="shared" si="36"/>
        <v>3</v>
      </c>
      <c r="K440" s="2" t="str">
        <f t="shared" si="37"/>
        <v>4</v>
      </c>
      <c r="L440" t="s">
        <v>52</v>
      </c>
      <c r="M440" t="s">
        <v>747</v>
      </c>
      <c r="N440">
        <v>0</v>
      </c>
      <c r="O440">
        <v>0</v>
      </c>
      <c r="P440">
        <v>26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26</v>
      </c>
      <c r="X440">
        <v>78</v>
      </c>
      <c r="Y440">
        <v>4.33</v>
      </c>
      <c r="Z440">
        <v>2560</v>
      </c>
      <c r="AA440">
        <v>1</v>
      </c>
    </row>
    <row r="441" spans="1:27" ht="16.5" customHeight="1" x14ac:dyDescent="0.2">
      <c r="A441" t="s">
        <v>27</v>
      </c>
      <c r="B441" t="s">
        <v>48</v>
      </c>
      <c r="C441" s="1" t="s">
        <v>748</v>
      </c>
      <c r="D441" t="s">
        <v>749</v>
      </c>
      <c r="E441" t="s">
        <v>60</v>
      </c>
      <c r="F441" t="s">
        <v>204</v>
      </c>
      <c r="G441">
        <v>2101</v>
      </c>
      <c r="H441" s="2" t="str">
        <f t="shared" si="34"/>
        <v>3</v>
      </c>
      <c r="I441" s="2" t="str">
        <f t="shared" si="35"/>
        <v>2</v>
      </c>
      <c r="J441" s="2" t="str">
        <f t="shared" si="36"/>
        <v>3</v>
      </c>
      <c r="K441" s="2" t="str">
        <f t="shared" si="37"/>
        <v>4</v>
      </c>
      <c r="L441" t="s">
        <v>52</v>
      </c>
      <c r="M441" t="s">
        <v>750</v>
      </c>
      <c r="N441">
        <v>0</v>
      </c>
      <c r="O441">
        <v>0</v>
      </c>
      <c r="P441">
        <v>26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26</v>
      </c>
      <c r="X441">
        <v>78</v>
      </c>
      <c r="Y441">
        <v>4.33</v>
      </c>
      <c r="Z441">
        <v>2560</v>
      </c>
      <c r="AA441">
        <v>1</v>
      </c>
    </row>
    <row r="442" spans="1:27" ht="16.5" customHeight="1" x14ac:dyDescent="0.2">
      <c r="A442" t="s">
        <v>27</v>
      </c>
      <c r="B442" t="s">
        <v>48</v>
      </c>
      <c r="C442" s="1" t="s">
        <v>751</v>
      </c>
      <c r="D442" t="s">
        <v>752</v>
      </c>
      <c r="E442" t="s">
        <v>60</v>
      </c>
      <c r="F442" t="s">
        <v>204</v>
      </c>
      <c r="G442">
        <v>2101</v>
      </c>
      <c r="H442" s="2" t="str">
        <f t="shared" si="34"/>
        <v>3</v>
      </c>
      <c r="I442" s="2" t="str">
        <f t="shared" si="35"/>
        <v>2</v>
      </c>
      <c r="J442" s="2" t="str">
        <f t="shared" si="36"/>
        <v>3</v>
      </c>
      <c r="K442" s="2" t="str">
        <f t="shared" si="37"/>
        <v>4</v>
      </c>
      <c r="L442" t="s">
        <v>52</v>
      </c>
      <c r="M442" t="s">
        <v>491</v>
      </c>
      <c r="N442">
        <v>0</v>
      </c>
      <c r="O442">
        <v>0</v>
      </c>
      <c r="P442">
        <v>11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11</v>
      </c>
      <c r="X442">
        <v>33</v>
      </c>
      <c r="Y442">
        <v>1.83</v>
      </c>
      <c r="Z442">
        <v>2560</v>
      </c>
      <c r="AA442">
        <v>1</v>
      </c>
    </row>
    <row r="443" spans="1:27" ht="16.5" customHeight="1" x14ac:dyDescent="0.2">
      <c r="A443" t="s">
        <v>27</v>
      </c>
      <c r="B443" t="s">
        <v>48</v>
      </c>
      <c r="C443" s="1" t="s">
        <v>753</v>
      </c>
      <c r="D443" t="s">
        <v>754</v>
      </c>
      <c r="E443" t="s">
        <v>60</v>
      </c>
      <c r="F443" t="s">
        <v>204</v>
      </c>
      <c r="G443">
        <v>2101</v>
      </c>
      <c r="H443" s="2" t="str">
        <f t="shared" si="34"/>
        <v>3</v>
      </c>
      <c r="I443" s="2" t="str">
        <f t="shared" si="35"/>
        <v>2</v>
      </c>
      <c r="J443" s="2" t="str">
        <f t="shared" si="36"/>
        <v>3</v>
      </c>
      <c r="K443" s="2" t="str">
        <f t="shared" si="37"/>
        <v>4</v>
      </c>
      <c r="L443" t="s">
        <v>52</v>
      </c>
      <c r="M443" t="s">
        <v>755</v>
      </c>
      <c r="N443">
        <v>0</v>
      </c>
      <c r="O443">
        <v>0</v>
      </c>
      <c r="P443">
        <v>12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12</v>
      </c>
      <c r="X443">
        <v>36</v>
      </c>
      <c r="Y443">
        <v>2</v>
      </c>
      <c r="Z443">
        <v>2560</v>
      </c>
      <c r="AA443">
        <v>1</v>
      </c>
    </row>
    <row r="444" spans="1:27" ht="16.5" customHeight="1" x14ac:dyDescent="0.2">
      <c r="A444" t="s">
        <v>27</v>
      </c>
      <c r="B444" t="s">
        <v>48</v>
      </c>
      <c r="C444" s="1" t="s">
        <v>756</v>
      </c>
      <c r="D444" t="s">
        <v>757</v>
      </c>
      <c r="E444" t="s">
        <v>60</v>
      </c>
      <c r="F444" t="s">
        <v>204</v>
      </c>
      <c r="G444">
        <v>2101</v>
      </c>
      <c r="H444" s="2" t="str">
        <f t="shared" si="34"/>
        <v>3</v>
      </c>
      <c r="I444" s="2" t="str">
        <f t="shared" si="35"/>
        <v>2</v>
      </c>
      <c r="J444" s="2" t="str">
        <f t="shared" si="36"/>
        <v>3</v>
      </c>
      <c r="K444" s="2" t="str">
        <f t="shared" si="37"/>
        <v>4</v>
      </c>
      <c r="L444" t="s">
        <v>52</v>
      </c>
      <c r="M444" t="s">
        <v>758</v>
      </c>
      <c r="N444">
        <v>0</v>
      </c>
      <c r="O444">
        <v>0</v>
      </c>
      <c r="P444">
        <v>17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17</v>
      </c>
      <c r="X444">
        <v>51</v>
      </c>
      <c r="Y444">
        <v>2.83</v>
      </c>
      <c r="Z444">
        <v>2560</v>
      </c>
      <c r="AA444">
        <v>1</v>
      </c>
    </row>
    <row r="445" spans="1:27" ht="16.5" customHeight="1" x14ac:dyDescent="0.2">
      <c r="A445" t="s">
        <v>27</v>
      </c>
      <c r="B445" t="s">
        <v>48</v>
      </c>
      <c r="C445" s="1" t="s">
        <v>759</v>
      </c>
      <c r="D445" t="s">
        <v>760</v>
      </c>
      <c r="E445" t="s">
        <v>60</v>
      </c>
      <c r="F445" t="s">
        <v>204</v>
      </c>
      <c r="G445">
        <v>2105</v>
      </c>
      <c r="H445" s="2" t="str">
        <f t="shared" si="34"/>
        <v>1</v>
      </c>
      <c r="I445" s="2" t="str">
        <f t="shared" si="35"/>
        <v>0</v>
      </c>
      <c r="J445" s="2" t="str">
        <f t="shared" si="36"/>
        <v>2</v>
      </c>
      <c r="K445" s="2" t="str">
        <f t="shared" si="37"/>
        <v>1</v>
      </c>
      <c r="L445" t="s">
        <v>90</v>
      </c>
      <c r="M445" t="s">
        <v>744</v>
      </c>
      <c r="N445">
        <v>0</v>
      </c>
      <c r="O445">
        <v>0</v>
      </c>
      <c r="P445">
        <v>4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4</v>
      </c>
      <c r="X445">
        <v>4</v>
      </c>
      <c r="Y445">
        <v>0.22</v>
      </c>
      <c r="Z445">
        <v>2560</v>
      </c>
      <c r="AA445">
        <v>1</v>
      </c>
    </row>
    <row r="446" spans="1:27" ht="16.5" customHeight="1" x14ac:dyDescent="0.2">
      <c r="A446" t="s">
        <v>27</v>
      </c>
      <c r="B446" t="s">
        <v>48</v>
      </c>
      <c r="C446" s="1" t="s">
        <v>759</v>
      </c>
      <c r="D446" t="s">
        <v>760</v>
      </c>
      <c r="E446" t="s">
        <v>60</v>
      </c>
      <c r="F446" t="s">
        <v>204</v>
      </c>
      <c r="G446">
        <v>2104</v>
      </c>
      <c r="H446" s="2" t="str">
        <f t="shared" si="34"/>
        <v>1</v>
      </c>
      <c r="I446" s="2" t="str">
        <f t="shared" si="35"/>
        <v>0</v>
      </c>
      <c r="J446" s="2" t="str">
        <f t="shared" si="36"/>
        <v>2</v>
      </c>
      <c r="K446" s="2" t="str">
        <f t="shared" si="37"/>
        <v>1</v>
      </c>
      <c r="L446" t="s">
        <v>90</v>
      </c>
      <c r="M446" t="s">
        <v>761</v>
      </c>
      <c r="N446">
        <v>0</v>
      </c>
      <c r="O446">
        <v>0</v>
      </c>
      <c r="P446">
        <v>2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2</v>
      </c>
      <c r="X446">
        <v>2</v>
      </c>
      <c r="Y446">
        <v>0.11</v>
      </c>
      <c r="Z446">
        <v>2560</v>
      </c>
      <c r="AA446">
        <v>1</v>
      </c>
    </row>
    <row r="447" spans="1:27" ht="16.5" customHeight="1" x14ac:dyDescent="0.2">
      <c r="A447" t="s">
        <v>27</v>
      </c>
      <c r="B447" t="s">
        <v>48</v>
      </c>
      <c r="C447" s="1" t="s">
        <v>759</v>
      </c>
      <c r="D447" t="s">
        <v>760</v>
      </c>
      <c r="E447" t="s">
        <v>60</v>
      </c>
      <c r="F447" t="s">
        <v>204</v>
      </c>
      <c r="G447">
        <v>2103</v>
      </c>
      <c r="H447" s="2" t="str">
        <f t="shared" si="34"/>
        <v>1</v>
      </c>
      <c r="I447" s="2" t="str">
        <f t="shared" si="35"/>
        <v>0</v>
      </c>
      <c r="J447" s="2" t="str">
        <f t="shared" si="36"/>
        <v>2</v>
      </c>
      <c r="K447" s="2" t="str">
        <f t="shared" si="37"/>
        <v>1</v>
      </c>
      <c r="L447" t="s">
        <v>90</v>
      </c>
      <c r="M447" t="s">
        <v>762</v>
      </c>
      <c r="N447">
        <v>0</v>
      </c>
      <c r="O447">
        <v>0</v>
      </c>
      <c r="P447">
        <v>3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3</v>
      </c>
      <c r="X447">
        <v>3</v>
      </c>
      <c r="Y447">
        <v>0.17</v>
      </c>
      <c r="Z447">
        <v>2560</v>
      </c>
      <c r="AA447">
        <v>1</v>
      </c>
    </row>
    <row r="448" spans="1:27" ht="16.5" customHeight="1" x14ac:dyDescent="0.2">
      <c r="A448" t="s">
        <v>27</v>
      </c>
      <c r="B448" t="s">
        <v>48</v>
      </c>
      <c r="C448" s="1" t="s">
        <v>759</v>
      </c>
      <c r="D448" t="s">
        <v>760</v>
      </c>
      <c r="E448" t="s">
        <v>60</v>
      </c>
      <c r="F448" t="s">
        <v>204</v>
      </c>
      <c r="G448">
        <v>2101</v>
      </c>
      <c r="H448" s="2" t="str">
        <f t="shared" si="34"/>
        <v>1</v>
      </c>
      <c r="I448" s="2" t="str">
        <f t="shared" si="35"/>
        <v>0</v>
      </c>
      <c r="J448" s="2" t="str">
        <f t="shared" si="36"/>
        <v>2</v>
      </c>
      <c r="K448" s="2" t="str">
        <f t="shared" si="37"/>
        <v>1</v>
      </c>
      <c r="L448" t="s">
        <v>90</v>
      </c>
      <c r="M448" t="s">
        <v>755</v>
      </c>
      <c r="N448">
        <v>0</v>
      </c>
      <c r="O448">
        <v>0</v>
      </c>
      <c r="P448">
        <v>3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3</v>
      </c>
      <c r="X448">
        <v>3</v>
      </c>
      <c r="Y448">
        <v>0.17</v>
      </c>
      <c r="Z448">
        <v>2560</v>
      </c>
      <c r="AA448">
        <v>1</v>
      </c>
    </row>
    <row r="449" spans="1:27" ht="16.5" customHeight="1" x14ac:dyDescent="0.2">
      <c r="A449" t="s">
        <v>27</v>
      </c>
      <c r="B449" t="s">
        <v>48</v>
      </c>
      <c r="C449" s="1" t="s">
        <v>759</v>
      </c>
      <c r="D449" t="s">
        <v>760</v>
      </c>
      <c r="E449" t="s">
        <v>60</v>
      </c>
      <c r="F449" t="s">
        <v>204</v>
      </c>
      <c r="G449">
        <v>2102</v>
      </c>
      <c r="H449" s="2" t="str">
        <f t="shared" si="34"/>
        <v>1</v>
      </c>
      <c r="I449" s="2" t="str">
        <f t="shared" si="35"/>
        <v>0</v>
      </c>
      <c r="J449" s="2" t="str">
        <f t="shared" si="36"/>
        <v>2</v>
      </c>
      <c r="K449" s="2" t="str">
        <f t="shared" si="37"/>
        <v>1</v>
      </c>
      <c r="L449" t="s">
        <v>90</v>
      </c>
      <c r="M449" t="s">
        <v>763</v>
      </c>
      <c r="N449">
        <v>0</v>
      </c>
      <c r="O449">
        <v>0</v>
      </c>
      <c r="P449">
        <v>3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3</v>
      </c>
      <c r="X449">
        <v>3</v>
      </c>
      <c r="Y449">
        <v>0.17</v>
      </c>
      <c r="Z449">
        <v>2560</v>
      </c>
      <c r="AA449">
        <v>1</v>
      </c>
    </row>
    <row r="450" spans="1:27" ht="16.5" customHeight="1" x14ac:dyDescent="0.2">
      <c r="A450" t="s">
        <v>27</v>
      </c>
      <c r="B450" t="s">
        <v>48</v>
      </c>
      <c r="C450" s="1" t="s">
        <v>759</v>
      </c>
      <c r="D450" t="s">
        <v>760</v>
      </c>
      <c r="E450" t="s">
        <v>60</v>
      </c>
      <c r="F450" t="s">
        <v>204</v>
      </c>
      <c r="G450">
        <v>2107</v>
      </c>
      <c r="H450" s="2" t="str">
        <f t="shared" si="34"/>
        <v>1</v>
      </c>
      <c r="I450" s="2" t="str">
        <f t="shared" si="35"/>
        <v>0</v>
      </c>
      <c r="J450" s="2" t="str">
        <f t="shared" si="36"/>
        <v>2</v>
      </c>
      <c r="K450" s="2" t="str">
        <f t="shared" si="37"/>
        <v>1</v>
      </c>
      <c r="L450" t="s">
        <v>90</v>
      </c>
      <c r="M450" t="s">
        <v>758</v>
      </c>
      <c r="N450">
        <v>0</v>
      </c>
      <c r="O450">
        <v>0</v>
      </c>
      <c r="P450">
        <v>4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4</v>
      </c>
      <c r="X450">
        <v>4</v>
      </c>
      <c r="Y450">
        <v>0.22</v>
      </c>
      <c r="Z450">
        <v>2560</v>
      </c>
      <c r="AA450">
        <v>1</v>
      </c>
    </row>
    <row r="451" spans="1:27" ht="16.5" customHeight="1" x14ac:dyDescent="0.2">
      <c r="A451" t="s">
        <v>27</v>
      </c>
      <c r="B451" t="s">
        <v>48</v>
      </c>
      <c r="C451" s="1" t="s">
        <v>764</v>
      </c>
      <c r="D451" t="s">
        <v>765</v>
      </c>
      <c r="E451" t="s">
        <v>60</v>
      </c>
      <c r="F451" t="s">
        <v>204</v>
      </c>
      <c r="G451">
        <v>2101</v>
      </c>
      <c r="H451" s="2" t="str">
        <f t="shared" si="34"/>
        <v>3</v>
      </c>
      <c r="I451" s="2" t="str">
        <f t="shared" si="35"/>
        <v>0</v>
      </c>
      <c r="J451" s="2" t="str">
        <f t="shared" si="36"/>
        <v>9</v>
      </c>
      <c r="K451" s="2" t="str">
        <f t="shared" si="37"/>
        <v>0</v>
      </c>
      <c r="L451" t="s">
        <v>56</v>
      </c>
      <c r="M451" t="s">
        <v>766</v>
      </c>
      <c r="N451">
        <v>0</v>
      </c>
      <c r="O451">
        <v>0</v>
      </c>
      <c r="P451">
        <v>19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19</v>
      </c>
      <c r="X451">
        <v>57</v>
      </c>
      <c r="Y451">
        <v>3.17</v>
      </c>
      <c r="Z451">
        <v>2560</v>
      </c>
      <c r="AA451">
        <v>1</v>
      </c>
    </row>
    <row r="452" spans="1:27" ht="16.5" customHeight="1" x14ac:dyDescent="0.2">
      <c r="C452" s="1"/>
      <c r="H452" s="2"/>
      <c r="I452" s="2"/>
      <c r="J452" s="2"/>
      <c r="K452" s="2"/>
    </row>
    <row r="453" spans="1:27" ht="16.5" customHeight="1" x14ac:dyDescent="0.2">
      <c r="A453" t="s">
        <v>771</v>
      </c>
      <c r="B453" t="s">
        <v>28</v>
      </c>
      <c r="C453" s="1" t="s">
        <v>40</v>
      </c>
      <c r="D453" t="s">
        <v>41</v>
      </c>
      <c r="E453" t="s">
        <v>29</v>
      </c>
      <c r="F453" t="s">
        <v>30</v>
      </c>
      <c r="G453">
        <v>1202</v>
      </c>
      <c r="H453" s="2" t="str">
        <f t="shared" ref="H453:H454" si="38">LEFT(L453,1)</f>
        <v>3</v>
      </c>
      <c r="I453" s="2" t="str">
        <f t="shared" ref="I453:I454" si="39">MID(L453,4,1)</f>
        <v>3</v>
      </c>
      <c r="J453" s="2" t="str">
        <f t="shared" ref="J453:J454" si="40">MID(L453,6,1)</f>
        <v>0</v>
      </c>
      <c r="K453" s="2" t="str">
        <f t="shared" ref="K453:K454" si="41">MID(L453,8,1)</f>
        <v>6</v>
      </c>
      <c r="L453" t="s">
        <v>31</v>
      </c>
      <c r="M453" t="s">
        <v>772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104</v>
      </c>
      <c r="V453">
        <v>0</v>
      </c>
      <c r="W453">
        <v>104</v>
      </c>
      <c r="X453">
        <v>312</v>
      </c>
      <c r="Y453">
        <v>17.329999999999998</v>
      </c>
      <c r="Z453">
        <v>2560</v>
      </c>
      <c r="AA453">
        <v>1</v>
      </c>
    </row>
    <row r="454" spans="1:27" ht="16.5" customHeight="1" x14ac:dyDescent="0.2">
      <c r="A454" t="s">
        <v>771</v>
      </c>
      <c r="B454" t="s">
        <v>28</v>
      </c>
      <c r="C454" s="1" t="s">
        <v>40</v>
      </c>
      <c r="D454" t="s">
        <v>41</v>
      </c>
      <c r="E454" t="s">
        <v>29</v>
      </c>
      <c r="F454" t="s">
        <v>30</v>
      </c>
      <c r="G454">
        <v>1201</v>
      </c>
      <c r="H454" s="2" t="str">
        <f t="shared" si="38"/>
        <v>3</v>
      </c>
      <c r="I454" s="2" t="str">
        <f t="shared" si="39"/>
        <v>3</v>
      </c>
      <c r="J454" s="2" t="str">
        <f t="shared" si="40"/>
        <v>0</v>
      </c>
      <c r="K454" s="2" t="str">
        <f t="shared" si="41"/>
        <v>6</v>
      </c>
      <c r="L454" t="s">
        <v>31</v>
      </c>
      <c r="M454" t="s">
        <v>773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191</v>
      </c>
      <c r="V454">
        <v>0</v>
      </c>
      <c r="W454">
        <v>191</v>
      </c>
      <c r="X454">
        <v>573</v>
      </c>
      <c r="Y454">
        <v>31.83</v>
      </c>
      <c r="Z454">
        <v>2560</v>
      </c>
      <c r="AA454">
        <v>1</v>
      </c>
    </row>
    <row r="455" spans="1:27" ht="16.5" customHeight="1" x14ac:dyDescent="0.2">
      <c r="C455" s="1"/>
      <c r="H455" s="2"/>
      <c r="I455" s="2"/>
      <c r="J455" s="2"/>
      <c r="K455" s="2"/>
    </row>
    <row r="456" spans="1:27" ht="16.5" customHeight="1" x14ac:dyDescent="0.2">
      <c r="A456" t="s">
        <v>774</v>
      </c>
      <c r="B456" t="s">
        <v>28</v>
      </c>
      <c r="C456" s="1" t="s">
        <v>776</v>
      </c>
      <c r="D456" t="s">
        <v>379</v>
      </c>
      <c r="E456" t="s">
        <v>60</v>
      </c>
      <c r="F456" t="s">
        <v>98</v>
      </c>
      <c r="G456">
        <v>1401</v>
      </c>
      <c r="H456" s="2" t="str">
        <f t="shared" ref="H456:H473" si="42">LEFT(L456,1)</f>
        <v>2</v>
      </c>
      <c r="I456" s="2" t="str">
        <f t="shared" ref="I456:I473" si="43">MID(L456,4,1)</f>
        <v>1</v>
      </c>
      <c r="J456" s="2" t="str">
        <f t="shared" ref="J456:J478" si="44">MID(L456,6,1)</f>
        <v>2</v>
      </c>
      <c r="K456" s="2" t="str">
        <f t="shared" ref="K456:K478" si="45">MID(L456,8,1)</f>
        <v>3</v>
      </c>
      <c r="L456" t="s">
        <v>47</v>
      </c>
      <c r="M456" t="s">
        <v>777</v>
      </c>
      <c r="N456">
        <v>0</v>
      </c>
      <c r="O456">
        <v>0</v>
      </c>
      <c r="P456">
        <v>0</v>
      </c>
      <c r="Q456">
        <v>2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2</v>
      </c>
      <c r="X456">
        <v>4</v>
      </c>
      <c r="Y456">
        <v>0.33</v>
      </c>
      <c r="Z456">
        <v>2560</v>
      </c>
      <c r="AA456">
        <v>1</v>
      </c>
    </row>
    <row r="457" spans="1:27" ht="16.5" customHeight="1" x14ac:dyDescent="0.2">
      <c r="A457" t="s">
        <v>774</v>
      </c>
      <c r="B457" t="s">
        <v>28</v>
      </c>
      <c r="C457" s="1" t="s">
        <v>778</v>
      </c>
      <c r="D457" t="s">
        <v>779</v>
      </c>
      <c r="E457" t="s">
        <v>60</v>
      </c>
      <c r="F457" t="s">
        <v>98</v>
      </c>
      <c r="G457">
        <v>1401</v>
      </c>
      <c r="H457" s="2" t="str">
        <f t="shared" si="42"/>
        <v>2</v>
      </c>
      <c r="I457" s="2" t="str">
        <f t="shared" si="43"/>
        <v>1</v>
      </c>
      <c r="J457" s="2" t="str">
        <f t="shared" si="44"/>
        <v>2</v>
      </c>
      <c r="K457" s="2" t="str">
        <f t="shared" si="45"/>
        <v>3</v>
      </c>
      <c r="L457" t="s">
        <v>47</v>
      </c>
      <c r="M457" t="s">
        <v>767</v>
      </c>
      <c r="N457">
        <v>0</v>
      </c>
      <c r="O457">
        <v>0</v>
      </c>
      <c r="P457">
        <v>0</v>
      </c>
      <c r="Q457">
        <v>3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3</v>
      </c>
      <c r="X457">
        <v>6</v>
      </c>
      <c r="Y457">
        <v>0.5</v>
      </c>
      <c r="Z457">
        <v>2560</v>
      </c>
      <c r="AA457">
        <v>1</v>
      </c>
    </row>
    <row r="458" spans="1:27" ht="16.5" customHeight="1" x14ac:dyDescent="0.2">
      <c r="A458" t="s">
        <v>774</v>
      </c>
      <c r="B458" t="s">
        <v>28</v>
      </c>
      <c r="C458" s="1" t="s">
        <v>780</v>
      </c>
      <c r="D458" t="s">
        <v>775</v>
      </c>
      <c r="E458" t="s">
        <v>60</v>
      </c>
      <c r="F458" t="s">
        <v>98</v>
      </c>
      <c r="G458">
        <v>1401</v>
      </c>
      <c r="H458" s="2" t="str">
        <f t="shared" si="42"/>
        <v>6</v>
      </c>
      <c r="I458" s="2" t="str">
        <f t="shared" si="43"/>
        <v>0</v>
      </c>
      <c r="J458" s="2" t="str">
        <f>MID(L458,6,2)</f>
        <v>18</v>
      </c>
      <c r="K458" s="2" t="str">
        <f>MID(L458,9,1)</f>
        <v>0</v>
      </c>
      <c r="L458" t="s">
        <v>53</v>
      </c>
      <c r="M458" t="s">
        <v>32</v>
      </c>
      <c r="N458">
        <v>0</v>
      </c>
      <c r="O458">
        <v>0</v>
      </c>
      <c r="P458">
        <v>0</v>
      </c>
      <c r="Q458">
        <v>3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3</v>
      </c>
      <c r="X458">
        <v>18</v>
      </c>
      <c r="Y458">
        <v>1.5</v>
      </c>
      <c r="Z458">
        <v>2560</v>
      </c>
      <c r="AA458">
        <v>1</v>
      </c>
    </row>
    <row r="459" spans="1:27" ht="16.5" customHeight="1" x14ac:dyDescent="0.2">
      <c r="A459" t="s">
        <v>774</v>
      </c>
      <c r="B459" t="s">
        <v>28</v>
      </c>
      <c r="C459" s="1" t="s">
        <v>781</v>
      </c>
      <c r="D459" t="s">
        <v>782</v>
      </c>
      <c r="E459" t="s">
        <v>60</v>
      </c>
      <c r="F459" t="s">
        <v>783</v>
      </c>
      <c r="G459">
        <v>1401</v>
      </c>
      <c r="H459" s="2" t="str">
        <f t="shared" si="42"/>
        <v>3</v>
      </c>
      <c r="I459" s="2" t="str">
        <f t="shared" si="43"/>
        <v>2</v>
      </c>
      <c r="J459" s="2" t="str">
        <f t="shared" si="44"/>
        <v>2</v>
      </c>
      <c r="K459" s="2" t="str">
        <f t="shared" si="45"/>
        <v>5</v>
      </c>
      <c r="L459" t="s">
        <v>51</v>
      </c>
      <c r="M459" t="s">
        <v>784</v>
      </c>
      <c r="N459">
        <v>0</v>
      </c>
      <c r="O459">
        <v>0</v>
      </c>
      <c r="P459">
        <v>2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2</v>
      </c>
      <c r="X459">
        <v>6</v>
      </c>
      <c r="Y459">
        <v>0.5</v>
      </c>
      <c r="Z459">
        <v>2560</v>
      </c>
      <c r="AA459">
        <v>1</v>
      </c>
    </row>
    <row r="460" spans="1:27" ht="16.5" customHeight="1" x14ac:dyDescent="0.2">
      <c r="A460" t="s">
        <v>774</v>
      </c>
      <c r="B460" t="s">
        <v>28</v>
      </c>
      <c r="C460" s="1" t="s">
        <v>785</v>
      </c>
      <c r="D460" t="s">
        <v>786</v>
      </c>
      <c r="E460" t="s">
        <v>60</v>
      </c>
      <c r="F460" t="s">
        <v>783</v>
      </c>
      <c r="G460">
        <v>1401</v>
      </c>
      <c r="H460" s="2" t="str">
        <f t="shared" si="42"/>
        <v>2</v>
      </c>
      <c r="I460" s="2" t="str">
        <f t="shared" si="43"/>
        <v>2</v>
      </c>
      <c r="J460" s="2" t="str">
        <f t="shared" si="44"/>
        <v>0</v>
      </c>
      <c r="K460" s="2" t="str">
        <f t="shared" si="45"/>
        <v>4</v>
      </c>
      <c r="L460" t="s">
        <v>46</v>
      </c>
      <c r="M460" t="s">
        <v>787</v>
      </c>
      <c r="N460">
        <v>0</v>
      </c>
      <c r="O460">
        <v>0</v>
      </c>
      <c r="P460">
        <v>2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</v>
      </c>
      <c r="X460">
        <v>4</v>
      </c>
      <c r="Y460">
        <v>0.33</v>
      </c>
      <c r="Z460">
        <v>2560</v>
      </c>
      <c r="AA460">
        <v>1</v>
      </c>
    </row>
    <row r="461" spans="1:27" ht="16.5" customHeight="1" x14ac:dyDescent="0.2">
      <c r="A461" t="s">
        <v>774</v>
      </c>
      <c r="B461" t="s">
        <v>28</v>
      </c>
      <c r="C461" s="1" t="s">
        <v>788</v>
      </c>
      <c r="D461" t="s">
        <v>789</v>
      </c>
      <c r="E461" t="s">
        <v>60</v>
      </c>
      <c r="F461" t="s">
        <v>783</v>
      </c>
      <c r="G461">
        <v>1401</v>
      </c>
      <c r="H461" s="2" t="str">
        <f t="shared" si="42"/>
        <v>3</v>
      </c>
      <c r="I461" s="2" t="str">
        <f t="shared" si="43"/>
        <v>2</v>
      </c>
      <c r="J461" s="2" t="str">
        <f t="shared" si="44"/>
        <v>2</v>
      </c>
      <c r="K461" s="2" t="str">
        <f t="shared" si="45"/>
        <v>5</v>
      </c>
      <c r="L461" t="s">
        <v>51</v>
      </c>
      <c r="M461" t="s">
        <v>106</v>
      </c>
      <c r="N461">
        <v>0</v>
      </c>
      <c r="O461">
        <v>0</v>
      </c>
      <c r="P461">
        <v>2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2</v>
      </c>
      <c r="X461">
        <v>6</v>
      </c>
      <c r="Y461">
        <v>0.5</v>
      </c>
      <c r="Z461">
        <v>2560</v>
      </c>
      <c r="AA461">
        <v>1</v>
      </c>
    </row>
    <row r="462" spans="1:27" ht="16.5" customHeight="1" x14ac:dyDescent="0.2">
      <c r="A462" t="s">
        <v>774</v>
      </c>
      <c r="B462" t="s">
        <v>28</v>
      </c>
      <c r="C462" s="1" t="s">
        <v>790</v>
      </c>
      <c r="D462" t="s">
        <v>791</v>
      </c>
      <c r="E462" t="s">
        <v>60</v>
      </c>
      <c r="F462" t="s">
        <v>783</v>
      </c>
      <c r="G462">
        <v>1401</v>
      </c>
      <c r="H462" s="2" t="str">
        <f t="shared" si="42"/>
        <v>3</v>
      </c>
      <c r="I462" s="2" t="str">
        <f t="shared" si="43"/>
        <v>3</v>
      </c>
      <c r="J462" s="2" t="str">
        <f t="shared" si="44"/>
        <v>0</v>
      </c>
      <c r="K462" s="2" t="str">
        <f t="shared" si="45"/>
        <v>6</v>
      </c>
      <c r="L462" t="s">
        <v>31</v>
      </c>
      <c r="M462" t="s">
        <v>106</v>
      </c>
      <c r="N462">
        <v>0</v>
      </c>
      <c r="O462">
        <v>0</v>
      </c>
      <c r="P462">
        <v>2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2</v>
      </c>
      <c r="X462">
        <v>6</v>
      </c>
      <c r="Y462">
        <v>0.5</v>
      </c>
      <c r="Z462">
        <v>2560</v>
      </c>
      <c r="AA462">
        <v>1</v>
      </c>
    </row>
    <row r="463" spans="1:27" ht="16.5" customHeight="1" x14ac:dyDescent="0.2">
      <c r="A463" t="s">
        <v>774</v>
      </c>
      <c r="B463" t="s">
        <v>28</v>
      </c>
      <c r="C463" s="1" t="s">
        <v>799</v>
      </c>
      <c r="D463" t="s">
        <v>800</v>
      </c>
      <c r="E463" t="s">
        <v>60</v>
      </c>
      <c r="F463" t="s">
        <v>783</v>
      </c>
      <c r="G463">
        <v>1404</v>
      </c>
      <c r="H463" s="2" t="str">
        <f t="shared" si="42"/>
        <v>3</v>
      </c>
      <c r="I463" s="2" t="str">
        <f t="shared" si="43"/>
        <v>3</v>
      </c>
      <c r="J463" s="2" t="str">
        <f t="shared" si="44"/>
        <v>0</v>
      </c>
      <c r="K463" s="2" t="str">
        <f t="shared" si="45"/>
        <v>6</v>
      </c>
      <c r="L463" t="s">
        <v>31</v>
      </c>
      <c r="M463" t="s">
        <v>167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3</v>
      </c>
      <c r="Y463">
        <v>0.25</v>
      </c>
      <c r="Z463">
        <v>2560</v>
      </c>
      <c r="AA463">
        <v>1</v>
      </c>
    </row>
    <row r="464" spans="1:27" ht="16.5" customHeight="1" x14ac:dyDescent="0.2">
      <c r="A464" t="s">
        <v>774</v>
      </c>
      <c r="B464" t="s">
        <v>28</v>
      </c>
      <c r="C464" s="1" t="s">
        <v>799</v>
      </c>
      <c r="D464" t="s">
        <v>800</v>
      </c>
      <c r="E464" t="s">
        <v>60</v>
      </c>
      <c r="F464" t="s">
        <v>783</v>
      </c>
      <c r="G464">
        <v>1401</v>
      </c>
      <c r="H464" s="2" t="str">
        <f t="shared" si="42"/>
        <v>3</v>
      </c>
      <c r="I464" s="2" t="str">
        <f t="shared" si="43"/>
        <v>3</v>
      </c>
      <c r="J464" s="2" t="str">
        <f t="shared" si="44"/>
        <v>0</v>
      </c>
      <c r="K464" s="2" t="str">
        <f t="shared" si="45"/>
        <v>6</v>
      </c>
      <c r="L464" t="s">
        <v>31</v>
      </c>
      <c r="M464" t="s">
        <v>123</v>
      </c>
      <c r="N464">
        <v>0</v>
      </c>
      <c r="O464">
        <v>0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3</v>
      </c>
      <c r="Y464">
        <v>0.25</v>
      </c>
      <c r="Z464">
        <v>2560</v>
      </c>
      <c r="AA464">
        <v>1</v>
      </c>
    </row>
    <row r="465" spans="1:27" ht="16.5" customHeight="1" x14ac:dyDescent="0.2">
      <c r="A465" t="s">
        <v>774</v>
      </c>
      <c r="B465" t="s">
        <v>28</v>
      </c>
      <c r="C465" s="1" t="s">
        <v>801</v>
      </c>
      <c r="D465" t="s">
        <v>775</v>
      </c>
      <c r="E465" t="s">
        <v>60</v>
      </c>
      <c r="F465" t="s">
        <v>783</v>
      </c>
      <c r="G465">
        <v>1401</v>
      </c>
      <c r="H465" s="2" t="str">
        <f t="shared" si="42"/>
        <v>6</v>
      </c>
      <c r="I465" s="2" t="str">
        <f t="shared" si="43"/>
        <v>0</v>
      </c>
      <c r="J465" s="2" t="str">
        <f>MID(L465,6,2)</f>
        <v>18</v>
      </c>
      <c r="K465" s="2" t="str">
        <f>MID(L465,9,1)</f>
        <v>0</v>
      </c>
      <c r="L465" t="s">
        <v>53</v>
      </c>
      <c r="M465" t="s">
        <v>32</v>
      </c>
      <c r="N465">
        <v>0</v>
      </c>
      <c r="O465">
        <v>0</v>
      </c>
      <c r="P465">
        <v>3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3</v>
      </c>
      <c r="X465">
        <v>18</v>
      </c>
      <c r="Y465">
        <v>1.5</v>
      </c>
      <c r="Z465">
        <v>2560</v>
      </c>
      <c r="AA465">
        <v>1</v>
      </c>
    </row>
    <row r="466" spans="1:27" ht="16.5" customHeight="1" x14ac:dyDescent="0.2">
      <c r="A466" t="s">
        <v>774</v>
      </c>
      <c r="B466" t="s">
        <v>48</v>
      </c>
      <c r="C466" s="1" t="s">
        <v>809</v>
      </c>
      <c r="D466" t="s">
        <v>810</v>
      </c>
      <c r="E466" t="s">
        <v>60</v>
      </c>
      <c r="F466" t="s">
        <v>806</v>
      </c>
      <c r="G466">
        <v>2401</v>
      </c>
      <c r="H466" s="2" t="str">
        <f t="shared" si="42"/>
        <v>3</v>
      </c>
      <c r="I466" s="2" t="str">
        <f t="shared" si="43"/>
        <v>2</v>
      </c>
      <c r="J466" s="2" t="str">
        <f t="shared" si="44"/>
        <v>2</v>
      </c>
      <c r="K466" s="2" t="str">
        <f t="shared" si="45"/>
        <v>5</v>
      </c>
      <c r="L466" t="s">
        <v>51</v>
      </c>
      <c r="M466" t="s">
        <v>298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3</v>
      </c>
      <c r="Y466">
        <v>0.25</v>
      </c>
      <c r="Z466">
        <v>2560</v>
      </c>
      <c r="AA466">
        <v>1</v>
      </c>
    </row>
    <row r="467" spans="1:27" ht="16.5" customHeight="1" x14ac:dyDescent="0.2">
      <c r="A467" t="s">
        <v>774</v>
      </c>
      <c r="B467" t="s">
        <v>48</v>
      </c>
      <c r="C467" s="1" t="s">
        <v>811</v>
      </c>
      <c r="D467" t="s">
        <v>775</v>
      </c>
      <c r="E467" t="s">
        <v>60</v>
      </c>
      <c r="F467" t="s">
        <v>806</v>
      </c>
      <c r="G467">
        <v>2401</v>
      </c>
      <c r="H467" s="2" t="str">
        <f t="shared" si="42"/>
        <v>6</v>
      </c>
      <c r="I467" s="2" t="str">
        <f t="shared" si="43"/>
        <v>0</v>
      </c>
      <c r="J467" s="2" t="str">
        <f>MID(L467,6,2)</f>
        <v>18</v>
      </c>
      <c r="K467" s="2" t="str">
        <f>MID(L467,9,1)</f>
        <v>0</v>
      </c>
      <c r="L467" t="s">
        <v>53</v>
      </c>
      <c r="M467" t="s">
        <v>298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1</v>
      </c>
      <c r="X467">
        <v>6</v>
      </c>
      <c r="Y467">
        <v>0.5</v>
      </c>
      <c r="Z467">
        <v>2560</v>
      </c>
      <c r="AA467">
        <v>1</v>
      </c>
    </row>
    <row r="468" spans="1:27" ht="16.5" customHeight="1" x14ac:dyDescent="0.2">
      <c r="A468" t="s">
        <v>774</v>
      </c>
      <c r="B468" t="s">
        <v>48</v>
      </c>
      <c r="C468" s="1" t="s">
        <v>812</v>
      </c>
      <c r="D468" t="s">
        <v>813</v>
      </c>
      <c r="E468" t="s">
        <v>60</v>
      </c>
      <c r="F468" t="s">
        <v>814</v>
      </c>
      <c r="G468">
        <v>2401</v>
      </c>
      <c r="H468" s="2" t="str">
        <f t="shared" si="42"/>
        <v>1</v>
      </c>
      <c r="I468" s="2" t="str">
        <f t="shared" si="43"/>
        <v>0</v>
      </c>
      <c r="J468" s="2" t="str">
        <f t="shared" si="44"/>
        <v>2</v>
      </c>
      <c r="K468" s="2" t="str">
        <f t="shared" si="45"/>
        <v>0</v>
      </c>
      <c r="L468" t="s">
        <v>815</v>
      </c>
      <c r="M468" t="s">
        <v>816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</v>
      </c>
      <c r="X468">
        <v>1</v>
      </c>
      <c r="Y468">
        <v>0.08</v>
      </c>
      <c r="Z468">
        <v>2560</v>
      </c>
      <c r="AA468">
        <v>1</v>
      </c>
    </row>
    <row r="469" spans="1:27" ht="16.5" customHeight="1" x14ac:dyDescent="0.2">
      <c r="A469" t="s">
        <v>774</v>
      </c>
      <c r="B469" t="s">
        <v>48</v>
      </c>
      <c r="C469" s="1" t="s">
        <v>817</v>
      </c>
      <c r="D469" t="s">
        <v>775</v>
      </c>
      <c r="E469" t="s">
        <v>60</v>
      </c>
      <c r="F469" t="s">
        <v>814</v>
      </c>
      <c r="G469">
        <v>2401</v>
      </c>
      <c r="H469" s="2" t="str">
        <f t="shared" si="42"/>
        <v>7</v>
      </c>
      <c r="I469" s="2" t="str">
        <f t="shared" si="43"/>
        <v>0</v>
      </c>
      <c r="J469" s="2" t="str">
        <f>MID(L469,6,2)</f>
        <v>21</v>
      </c>
      <c r="K469" s="2" t="str">
        <f>MID(L469,9,1)</f>
        <v>0</v>
      </c>
      <c r="L469" t="s">
        <v>818</v>
      </c>
      <c r="M469" t="s">
        <v>349</v>
      </c>
      <c r="N469">
        <v>0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1</v>
      </c>
      <c r="X469">
        <v>7</v>
      </c>
      <c r="Y469">
        <v>0.57999999999999996</v>
      </c>
      <c r="Z469">
        <v>2560</v>
      </c>
      <c r="AA469">
        <v>1</v>
      </c>
    </row>
    <row r="470" spans="1:27" ht="16.5" customHeight="1" x14ac:dyDescent="0.2">
      <c r="A470" t="s">
        <v>774</v>
      </c>
      <c r="B470" t="s">
        <v>48</v>
      </c>
      <c r="C470" s="1" t="s">
        <v>819</v>
      </c>
      <c r="D470" t="s">
        <v>820</v>
      </c>
      <c r="E470" t="s">
        <v>60</v>
      </c>
      <c r="F470" t="s">
        <v>105</v>
      </c>
      <c r="G470">
        <v>2401</v>
      </c>
      <c r="H470" s="2" t="str">
        <f t="shared" si="42"/>
        <v>3</v>
      </c>
      <c r="I470" s="2" t="str">
        <f t="shared" si="43"/>
        <v>3</v>
      </c>
      <c r="J470" s="2" t="str">
        <f t="shared" si="44"/>
        <v>0</v>
      </c>
      <c r="K470" s="2" t="str">
        <f t="shared" si="45"/>
        <v>6</v>
      </c>
      <c r="L470" t="s">
        <v>31</v>
      </c>
      <c r="M470" t="s">
        <v>821</v>
      </c>
      <c r="N470">
        <v>0</v>
      </c>
      <c r="O470">
        <v>0</v>
      </c>
      <c r="P470">
        <v>4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4</v>
      </c>
      <c r="X470">
        <v>12</v>
      </c>
      <c r="Y470">
        <v>1</v>
      </c>
      <c r="Z470">
        <v>2560</v>
      </c>
      <c r="AA470">
        <v>1</v>
      </c>
    </row>
    <row r="471" spans="1:27" ht="16.5" customHeight="1" x14ac:dyDescent="0.2">
      <c r="A471" t="s">
        <v>774</v>
      </c>
      <c r="B471" t="s">
        <v>48</v>
      </c>
      <c r="C471" s="1" t="s">
        <v>822</v>
      </c>
      <c r="D471" t="s">
        <v>823</v>
      </c>
      <c r="E471" t="s">
        <v>60</v>
      </c>
      <c r="F471" t="s">
        <v>105</v>
      </c>
      <c r="G471">
        <v>2401</v>
      </c>
      <c r="H471" s="2" t="str">
        <f t="shared" si="42"/>
        <v>3</v>
      </c>
      <c r="I471" s="2" t="str">
        <f t="shared" si="43"/>
        <v>3</v>
      </c>
      <c r="J471" s="2" t="str">
        <f t="shared" si="44"/>
        <v>0</v>
      </c>
      <c r="K471" s="2" t="str">
        <f t="shared" si="45"/>
        <v>6</v>
      </c>
      <c r="L471" t="s">
        <v>31</v>
      </c>
      <c r="M471" t="s">
        <v>331</v>
      </c>
      <c r="N471">
        <v>0</v>
      </c>
      <c r="O471">
        <v>0</v>
      </c>
      <c r="P471">
        <v>2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2</v>
      </c>
      <c r="X471">
        <v>6</v>
      </c>
      <c r="Y471">
        <v>0.5</v>
      </c>
      <c r="Z471">
        <v>2560</v>
      </c>
      <c r="AA471">
        <v>1</v>
      </c>
    </row>
    <row r="472" spans="1:27" ht="16.5" customHeight="1" x14ac:dyDescent="0.2">
      <c r="A472" t="s">
        <v>774</v>
      </c>
      <c r="B472" t="s">
        <v>48</v>
      </c>
      <c r="C472" s="1" t="s">
        <v>824</v>
      </c>
      <c r="D472" t="s">
        <v>825</v>
      </c>
      <c r="E472" t="s">
        <v>60</v>
      </c>
      <c r="F472" t="s">
        <v>105</v>
      </c>
      <c r="G472">
        <v>2401</v>
      </c>
      <c r="H472" s="2" t="str">
        <f t="shared" si="42"/>
        <v>3</v>
      </c>
      <c r="I472" s="2" t="str">
        <f t="shared" si="43"/>
        <v>3</v>
      </c>
      <c r="J472" s="2" t="str">
        <f t="shared" si="44"/>
        <v>0</v>
      </c>
      <c r="K472" s="2" t="str">
        <f t="shared" si="45"/>
        <v>6</v>
      </c>
      <c r="L472" t="s">
        <v>31</v>
      </c>
      <c r="M472" t="s">
        <v>826</v>
      </c>
      <c r="N472">
        <v>0</v>
      </c>
      <c r="O472">
        <v>0</v>
      </c>
      <c r="P472">
        <v>4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4</v>
      </c>
      <c r="X472">
        <v>12</v>
      </c>
      <c r="Y472">
        <v>1</v>
      </c>
      <c r="Z472">
        <v>2560</v>
      </c>
      <c r="AA472">
        <v>1</v>
      </c>
    </row>
    <row r="473" spans="1:27" ht="16.5" customHeight="1" x14ac:dyDescent="0.2">
      <c r="A473" t="s">
        <v>774</v>
      </c>
      <c r="B473" t="s">
        <v>48</v>
      </c>
      <c r="C473" s="1" t="s">
        <v>827</v>
      </c>
      <c r="D473" t="s">
        <v>828</v>
      </c>
      <c r="E473" t="s">
        <v>60</v>
      </c>
      <c r="F473" t="s">
        <v>105</v>
      </c>
      <c r="G473">
        <v>2401</v>
      </c>
      <c r="H473" s="2" t="str">
        <f t="shared" si="42"/>
        <v>3</v>
      </c>
      <c r="I473" s="2" t="str">
        <f t="shared" si="43"/>
        <v>2</v>
      </c>
      <c r="J473" s="2" t="str">
        <f t="shared" si="44"/>
        <v>3</v>
      </c>
      <c r="K473" s="2" t="str">
        <f t="shared" si="45"/>
        <v>4</v>
      </c>
      <c r="L473" t="s">
        <v>52</v>
      </c>
      <c r="M473" t="s">
        <v>491</v>
      </c>
      <c r="N473">
        <v>0</v>
      </c>
      <c r="O473">
        <v>0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1</v>
      </c>
      <c r="X473">
        <v>3</v>
      </c>
      <c r="Y473">
        <v>0.25</v>
      </c>
      <c r="Z473">
        <v>2560</v>
      </c>
      <c r="AA473">
        <v>1</v>
      </c>
    </row>
    <row r="474" spans="1:27" ht="16.5" customHeight="1" x14ac:dyDescent="0.2">
      <c r="A474" t="s">
        <v>774</v>
      </c>
      <c r="B474" t="s">
        <v>48</v>
      </c>
      <c r="C474" s="1" t="s">
        <v>829</v>
      </c>
      <c r="D474" t="s">
        <v>830</v>
      </c>
      <c r="E474" t="s">
        <v>60</v>
      </c>
      <c r="F474" t="s">
        <v>105</v>
      </c>
      <c r="G474">
        <v>2401</v>
      </c>
      <c r="H474" s="2" t="str">
        <f t="shared" ref="H474:H497" si="46">LEFT(L474,1)</f>
        <v>1</v>
      </c>
      <c r="I474" s="2" t="str">
        <f t="shared" ref="I474:I497" si="47">MID(L474,4,1)</f>
        <v>0</v>
      </c>
      <c r="J474" s="2" t="str">
        <f t="shared" si="44"/>
        <v>2</v>
      </c>
      <c r="K474" s="2" t="str">
        <f t="shared" si="45"/>
        <v>1</v>
      </c>
      <c r="L474" t="s">
        <v>90</v>
      </c>
      <c r="M474" t="s">
        <v>831</v>
      </c>
      <c r="N474">
        <v>0</v>
      </c>
      <c r="O474">
        <v>0</v>
      </c>
      <c r="P474">
        <v>4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4</v>
      </c>
      <c r="X474">
        <v>4</v>
      </c>
      <c r="Y474">
        <v>0.33</v>
      </c>
      <c r="Z474">
        <v>2560</v>
      </c>
      <c r="AA474">
        <v>1</v>
      </c>
    </row>
    <row r="475" spans="1:27" ht="16.5" customHeight="1" x14ac:dyDescent="0.2">
      <c r="A475" t="s">
        <v>774</v>
      </c>
      <c r="B475" t="s">
        <v>48</v>
      </c>
      <c r="C475" s="1" t="s">
        <v>832</v>
      </c>
      <c r="D475" t="s">
        <v>833</v>
      </c>
      <c r="E475" t="s">
        <v>60</v>
      </c>
      <c r="F475" t="s">
        <v>105</v>
      </c>
      <c r="G475">
        <v>2401</v>
      </c>
      <c r="H475" s="2" t="str">
        <f t="shared" si="46"/>
        <v>3</v>
      </c>
      <c r="I475" s="2" t="str">
        <f t="shared" si="47"/>
        <v>2</v>
      </c>
      <c r="J475" s="2" t="str">
        <f t="shared" si="44"/>
        <v>3</v>
      </c>
      <c r="K475" s="2" t="str">
        <f t="shared" si="45"/>
        <v>4</v>
      </c>
      <c r="L475" t="s">
        <v>52</v>
      </c>
      <c r="M475" t="s">
        <v>834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X475">
        <v>3</v>
      </c>
      <c r="Y475">
        <v>0.25</v>
      </c>
      <c r="Z475">
        <v>2560</v>
      </c>
      <c r="AA475">
        <v>1</v>
      </c>
    </row>
    <row r="476" spans="1:27" ht="16.5" customHeight="1" x14ac:dyDescent="0.2">
      <c r="A476" t="s">
        <v>774</v>
      </c>
      <c r="B476" t="s">
        <v>48</v>
      </c>
      <c r="C476" s="1" t="s">
        <v>835</v>
      </c>
      <c r="D476" t="s">
        <v>836</v>
      </c>
      <c r="E476" t="s">
        <v>60</v>
      </c>
      <c r="F476" t="s">
        <v>105</v>
      </c>
      <c r="G476">
        <v>2401</v>
      </c>
      <c r="H476" s="2" t="str">
        <f t="shared" si="46"/>
        <v>3</v>
      </c>
      <c r="I476" s="2" t="str">
        <f t="shared" si="47"/>
        <v>2</v>
      </c>
      <c r="J476" s="2" t="str">
        <f t="shared" si="44"/>
        <v>3</v>
      </c>
      <c r="K476" s="2" t="str">
        <f t="shared" si="45"/>
        <v>4</v>
      </c>
      <c r="L476" t="s">
        <v>52</v>
      </c>
      <c r="M476" t="s">
        <v>837</v>
      </c>
      <c r="N476">
        <v>0</v>
      </c>
      <c r="O476">
        <v>0</v>
      </c>
      <c r="P476">
        <v>6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6</v>
      </c>
      <c r="X476">
        <v>18</v>
      </c>
      <c r="Y476">
        <v>1.5</v>
      </c>
      <c r="Z476">
        <v>2560</v>
      </c>
      <c r="AA476">
        <v>1</v>
      </c>
    </row>
    <row r="477" spans="1:27" ht="16.5" customHeight="1" x14ac:dyDescent="0.2">
      <c r="A477" t="s">
        <v>774</v>
      </c>
      <c r="B477" t="s">
        <v>48</v>
      </c>
      <c r="C477" s="1" t="s">
        <v>838</v>
      </c>
      <c r="D477" t="s">
        <v>839</v>
      </c>
      <c r="E477" t="s">
        <v>60</v>
      </c>
      <c r="F477" t="s">
        <v>105</v>
      </c>
      <c r="G477">
        <v>2401</v>
      </c>
      <c r="H477" s="2" t="str">
        <f t="shared" si="46"/>
        <v>1</v>
      </c>
      <c r="I477" s="2" t="str">
        <f t="shared" si="47"/>
        <v>0</v>
      </c>
      <c r="J477" s="2" t="str">
        <f t="shared" si="44"/>
        <v>2</v>
      </c>
      <c r="K477" s="2" t="str">
        <f t="shared" si="45"/>
        <v>1</v>
      </c>
      <c r="L477" t="s">
        <v>90</v>
      </c>
      <c r="M477" t="s">
        <v>831</v>
      </c>
      <c r="N477">
        <v>0</v>
      </c>
      <c r="O477">
        <v>0</v>
      </c>
      <c r="P477">
        <v>6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6</v>
      </c>
      <c r="X477">
        <v>6</v>
      </c>
      <c r="Y477">
        <v>0.5</v>
      </c>
      <c r="Z477">
        <v>2560</v>
      </c>
      <c r="AA477">
        <v>1</v>
      </c>
    </row>
    <row r="478" spans="1:27" ht="16.5" customHeight="1" x14ac:dyDescent="0.2">
      <c r="A478" t="s">
        <v>774</v>
      </c>
      <c r="B478" t="s">
        <v>48</v>
      </c>
      <c r="C478" s="1" t="s">
        <v>840</v>
      </c>
      <c r="D478" t="s">
        <v>841</v>
      </c>
      <c r="E478" t="s">
        <v>60</v>
      </c>
      <c r="F478" t="s">
        <v>105</v>
      </c>
      <c r="G478">
        <v>2401</v>
      </c>
      <c r="H478" s="2" t="str">
        <f t="shared" si="46"/>
        <v>3</v>
      </c>
      <c r="I478" s="2" t="str">
        <f t="shared" si="47"/>
        <v>3</v>
      </c>
      <c r="J478" s="2" t="str">
        <f t="shared" si="44"/>
        <v>2</v>
      </c>
      <c r="K478" s="2" t="str">
        <f t="shared" si="45"/>
        <v>4</v>
      </c>
      <c r="L478" t="s">
        <v>842</v>
      </c>
      <c r="M478" t="s">
        <v>843</v>
      </c>
      <c r="N478">
        <v>0</v>
      </c>
      <c r="O478">
        <v>0</v>
      </c>
      <c r="P478">
        <v>4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4</v>
      </c>
      <c r="X478">
        <v>12</v>
      </c>
      <c r="Y478">
        <v>1</v>
      </c>
      <c r="Z478">
        <v>2560</v>
      </c>
      <c r="AA478">
        <v>1</v>
      </c>
    </row>
    <row r="479" spans="1:27" ht="16.5" customHeight="1" x14ac:dyDescent="0.2">
      <c r="A479" t="s">
        <v>774</v>
      </c>
      <c r="B479" t="s">
        <v>48</v>
      </c>
      <c r="C479" s="1" t="s">
        <v>844</v>
      </c>
      <c r="D479" t="s">
        <v>775</v>
      </c>
      <c r="E479" t="s">
        <v>60</v>
      </c>
      <c r="F479" t="s">
        <v>105</v>
      </c>
      <c r="G479">
        <v>2405</v>
      </c>
      <c r="H479" s="2" t="str">
        <f t="shared" si="46"/>
        <v>5</v>
      </c>
      <c r="I479" s="2" t="str">
        <f t="shared" si="47"/>
        <v>0</v>
      </c>
      <c r="J479" s="2" t="str">
        <f t="shared" ref="J479:J483" si="48">MID(L479,6,2)</f>
        <v>15</v>
      </c>
      <c r="K479" s="2" t="str">
        <f t="shared" ref="K479:K483" si="49">MID(L479,9,1)</f>
        <v>0</v>
      </c>
      <c r="L479" t="s">
        <v>845</v>
      </c>
      <c r="M479" t="s">
        <v>755</v>
      </c>
      <c r="N479">
        <v>0</v>
      </c>
      <c r="O479">
        <v>0</v>
      </c>
      <c r="P479">
        <v>2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2</v>
      </c>
      <c r="X479">
        <v>10</v>
      </c>
      <c r="Y479">
        <v>0.83</v>
      </c>
      <c r="Z479">
        <v>2560</v>
      </c>
      <c r="AA479">
        <v>1</v>
      </c>
    </row>
    <row r="480" spans="1:27" ht="16.5" customHeight="1" x14ac:dyDescent="0.2">
      <c r="A480" t="s">
        <v>774</v>
      </c>
      <c r="B480" t="s">
        <v>48</v>
      </c>
      <c r="C480" s="1" t="s">
        <v>844</v>
      </c>
      <c r="D480" t="s">
        <v>775</v>
      </c>
      <c r="E480" t="s">
        <v>60</v>
      </c>
      <c r="F480" t="s">
        <v>105</v>
      </c>
      <c r="G480">
        <v>2404</v>
      </c>
      <c r="H480" s="2" t="str">
        <f t="shared" si="46"/>
        <v>5</v>
      </c>
      <c r="I480" s="2" t="str">
        <f t="shared" si="47"/>
        <v>0</v>
      </c>
      <c r="J480" s="2" t="str">
        <f t="shared" si="48"/>
        <v>15</v>
      </c>
      <c r="K480" s="2" t="str">
        <f t="shared" si="49"/>
        <v>0</v>
      </c>
      <c r="L480" t="s">
        <v>845</v>
      </c>
      <c r="M480" t="s">
        <v>744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5</v>
      </c>
      <c r="Y480">
        <v>0.42</v>
      </c>
      <c r="Z480">
        <v>2560</v>
      </c>
      <c r="AA480">
        <v>1</v>
      </c>
    </row>
    <row r="481" spans="1:27" ht="16.5" customHeight="1" x14ac:dyDescent="0.2">
      <c r="A481" t="s">
        <v>774</v>
      </c>
      <c r="B481" t="s">
        <v>48</v>
      </c>
      <c r="C481" s="1" t="s">
        <v>844</v>
      </c>
      <c r="D481" t="s">
        <v>775</v>
      </c>
      <c r="E481" t="s">
        <v>60</v>
      </c>
      <c r="F481" t="s">
        <v>105</v>
      </c>
      <c r="G481">
        <v>2402</v>
      </c>
      <c r="H481" s="2" t="str">
        <f t="shared" si="46"/>
        <v>5</v>
      </c>
      <c r="I481" s="2" t="str">
        <f t="shared" si="47"/>
        <v>0</v>
      </c>
      <c r="J481" s="2" t="str">
        <f t="shared" si="48"/>
        <v>15</v>
      </c>
      <c r="K481" s="2" t="str">
        <f t="shared" si="49"/>
        <v>0</v>
      </c>
      <c r="L481" t="s">
        <v>845</v>
      </c>
      <c r="M481" t="s">
        <v>834</v>
      </c>
      <c r="N481">
        <v>0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5</v>
      </c>
      <c r="Y481">
        <v>0.42</v>
      </c>
      <c r="Z481">
        <v>2560</v>
      </c>
      <c r="AA481">
        <v>1</v>
      </c>
    </row>
    <row r="482" spans="1:27" ht="16.5" customHeight="1" x14ac:dyDescent="0.2">
      <c r="A482" t="s">
        <v>774</v>
      </c>
      <c r="B482" t="s">
        <v>48</v>
      </c>
      <c r="C482" s="1" t="s">
        <v>844</v>
      </c>
      <c r="D482" t="s">
        <v>775</v>
      </c>
      <c r="E482" t="s">
        <v>60</v>
      </c>
      <c r="F482" t="s">
        <v>105</v>
      </c>
      <c r="G482">
        <v>2401</v>
      </c>
      <c r="H482" s="2" t="str">
        <f t="shared" si="46"/>
        <v>5</v>
      </c>
      <c r="I482" s="2" t="str">
        <f t="shared" si="47"/>
        <v>0</v>
      </c>
      <c r="J482" s="2" t="str">
        <f t="shared" si="48"/>
        <v>15</v>
      </c>
      <c r="K482" s="2" t="str">
        <f t="shared" si="49"/>
        <v>0</v>
      </c>
      <c r="L482" t="s">
        <v>845</v>
      </c>
      <c r="M482" t="s">
        <v>491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5</v>
      </c>
      <c r="Y482">
        <v>0.42</v>
      </c>
      <c r="Z482">
        <v>2560</v>
      </c>
      <c r="AA482">
        <v>1</v>
      </c>
    </row>
    <row r="483" spans="1:27" ht="16.5" customHeight="1" x14ac:dyDescent="0.2">
      <c r="A483" t="s">
        <v>774</v>
      </c>
      <c r="B483" t="s">
        <v>48</v>
      </c>
      <c r="C483" s="1" t="s">
        <v>844</v>
      </c>
      <c r="D483" t="s">
        <v>775</v>
      </c>
      <c r="E483" t="s">
        <v>60</v>
      </c>
      <c r="F483" t="s">
        <v>105</v>
      </c>
      <c r="G483">
        <v>2403</v>
      </c>
      <c r="H483" s="2" t="str">
        <f t="shared" si="46"/>
        <v>5</v>
      </c>
      <c r="I483" s="2" t="str">
        <f t="shared" si="47"/>
        <v>0</v>
      </c>
      <c r="J483" s="2" t="str">
        <f t="shared" si="48"/>
        <v>15</v>
      </c>
      <c r="K483" s="2" t="str">
        <f t="shared" si="49"/>
        <v>0</v>
      </c>
      <c r="L483" t="s">
        <v>845</v>
      </c>
      <c r="M483" t="s">
        <v>846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5</v>
      </c>
      <c r="Y483">
        <v>0.42</v>
      </c>
      <c r="Z483">
        <v>2560</v>
      </c>
      <c r="AA483">
        <v>1</v>
      </c>
    </row>
    <row r="484" spans="1:27" ht="16.5" customHeight="1" x14ac:dyDescent="0.2">
      <c r="A484" t="s">
        <v>774</v>
      </c>
      <c r="B484" t="s">
        <v>48</v>
      </c>
      <c r="C484" s="1" t="s">
        <v>847</v>
      </c>
      <c r="D484" t="s">
        <v>848</v>
      </c>
      <c r="E484" t="s">
        <v>60</v>
      </c>
      <c r="F484" t="s">
        <v>630</v>
      </c>
      <c r="G484">
        <v>2401</v>
      </c>
      <c r="H484" s="2" t="str">
        <f t="shared" si="46"/>
        <v>2</v>
      </c>
      <c r="I484" s="2" t="str">
        <f t="shared" si="47"/>
        <v>2</v>
      </c>
      <c r="J484" s="2" t="str">
        <f t="shared" ref="J484:J494" si="50">MID(L484,6,1)</f>
        <v>0</v>
      </c>
      <c r="K484" s="2" t="str">
        <f t="shared" ref="K484:K494" si="51">MID(L484,8,1)</f>
        <v>4</v>
      </c>
      <c r="L484" t="s">
        <v>46</v>
      </c>
      <c r="M484" t="s">
        <v>586</v>
      </c>
      <c r="N484">
        <v>0</v>
      </c>
      <c r="O484">
        <v>0</v>
      </c>
      <c r="P484">
        <v>2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2</v>
      </c>
      <c r="X484">
        <v>4</v>
      </c>
      <c r="Y484">
        <v>0.33</v>
      </c>
      <c r="Z484">
        <v>2560</v>
      </c>
      <c r="AA484">
        <v>1</v>
      </c>
    </row>
    <row r="485" spans="1:27" ht="16.5" customHeight="1" x14ac:dyDescent="0.2">
      <c r="A485" t="s">
        <v>774</v>
      </c>
      <c r="B485" t="s">
        <v>48</v>
      </c>
      <c r="C485" s="1" t="s">
        <v>849</v>
      </c>
      <c r="D485" t="s">
        <v>850</v>
      </c>
      <c r="E485" t="s">
        <v>60</v>
      </c>
      <c r="F485" t="s">
        <v>630</v>
      </c>
      <c r="G485">
        <v>2401</v>
      </c>
      <c r="H485" s="2" t="str">
        <f t="shared" si="46"/>
        <v>3</v>
      </c>
      <c r="I485" s="2" t="str">
        <f t="shared" si="47"/>
        <v>2</v>
      </c>
      <c r="J485" s="2" t="str">
        <f t="shared" si="50"/>
        <v>2</v>
      </c>
      <c r="K485" s="2" t="str">
        <f t="shared" si="51"/>
        <v>5</v>
      </c>
      <c r="L485" t="s">
        <v>51</v>
      </c>
      <c r="M485" t="s">
        <v>583</v>
      </c>
      <c r="N485">
        <v>0</v>
      </c>
      <c r="O485">
        <v>0</v>
      </c>
      <c r="P485">
        <v>2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2</v>
      </c>
      <c r="X485">
        <v>6</v>
      </c>
      <c r="Y485">
        <v>0.5</v>
      </c>
      <c r="Z485">
        <v>2560</v>
      </c>
      <c r="AA485">
        <v>1</v>
      </c>
    </row>
    <row r="486" spans="1:27" ht="16.5" customHeight="1" x14ac:dyDescent="0.2">
      <c r="A486" t="s">
        <v>774</v>
      </c>
      <c r="B486" t="s">
        <v>48</v>
      </c>
      <c r="C486" s="1" t="s">
        <v>851</v>
      </c>
      <c r="D486" t="s">
        <v>852</v>
      </c>
      <c r="E486" t="s">
        <v>60</v>
      </c>
      <c r="F486" t="s">
        <v>630</v>
      </c>
      <c r="G486">
        <v>2401</v>
      </c>
      <c r="H486" s="2" t="str">
        <f t="shared" si="46"/>
        <v>3</v>
      </c>
      <c r="I486" s="2" t="str">
        <f t="shared" si="47"/>
        <v>3</v>
      </c>
      <c r="J486" s="2" t="str">
        <f t="shared" si="50"/>
        <v>0</v>
      </c>
      <c r="K486" s="2" t="str">
        <f t="shared" si="51"/>
        <v>6</v>
      </c>
      <c r="L486" t="s">
        <v>31</v>
      </c>
      <c r="M486" t="s">
        <v>605</v>
      </c>
      <c r="N486">
        <v>0</v>
      </c>
      <c r="O486">
        <v>0</v>
      </c>
      <c r="P486">
        <v>2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2</v>
      </c>
      <c r="X486">
        <v>6</v>
      </c>
      <c r="Y486">
        <v>0.5</v>
      </c>
      <c r="Z486">
        <v>2560</v>
      </c>
      <c r="AA486">
        <v>1</v>
      </c>
    </row>
    <row r="487" spans="1:27" ht="16.5" customHeight="1" x14ac:dyDescent="0.2">
      <c r="A487" t="s">
        <v>774</v>
      </c>
      <c r="B487" t="s">
        <v>48</v>
      </c>
      <c r="C487" s="1" t="s">
        <v>853</v>
      </c>
      <c r="D487" t="s">
        <v>854</v>
      </c>
      <c r="E487" t="s">
        <v>60</v>
      </c>
      <c r="F487" t="s">
        <v>630</v>
      </c>
      <c r="G487">
        <v>2401</v>
      </c>
      <c r="H487" s="2" t="str">
        <f t="shared" si="46"/>
        <v>3</v>
      </c>
      <c r="I487" s="2" t="str">
        <f t="shared" si="47"/>
        <v>3</v>
      </c>
      <c r="J487" s="2" t="str">
        <f t="shared" si="50"/>
        <v>0</v>
      </c>
      <c r="K487" s="2" t="str">
        <f t="shared" si="51"/>
        <v>6</v>
      </c>
      <c r="L487" t="s">
        <v>31</v>
      </c>
      <c r="M487" t="s">
        <v>651</v>
      </c>
      <c r="N487">
        <v>0</v>
      </c>
      <c r="O487">
        <v>0</v>
      </c>
      <c r="P487">
        <v>2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2</v>
      </c>
      <c r="X487">
        <v>6</v>
      </c>
      <c r="Y487">
        <v>0.5</v>
      </c>
      <c r="Z487">
        <v>2560</v>
      </c>
      <c r="AA487">
        <v>1</v>
      </c>
    </row>
    <row r="488" spans="1:27" ht="16.5" customHeight="1" x14ac:dyDescent="0.2">
      <c r="A488" t="s">
        <v>774</v>
      </c>
      <c r="B488" t="s">
        <v>48</v>
      </c>
      <c r="C488" s="1" t="s">
        <v>855</v>
      </c>
      <c r="D488" t="s">
        <v>856</v>
      </c>
      <c r="E488" t="s">
        <v>60</v>
      </c>
      <c r="F488" t="s">
        <v>630</v>
      </c>
      <c r="G488">
        <v>2401</v>
      </c>
      <c r="H488" s="2" t="str">
        <f t="shared" si="46"/>
        <v>1</v>
      </c>
      <c r="I488" s="2" t="str">
        <f t="shared" si="47"/>
        <v>0</v>
      </c>
      <c r="J488" s="2" t="str">
        <f t="shared" si="50"/>
        <v>2</v>
      </c>
      <c r="K488" s="2" t="str">
        <f t="shared" si="51"/>
        <v>1</v>
      </c>
      <c r="L488" t="s">
        <v>90</v>
      </c>
      <c r="M488" t="s">
        <v>586</v>
      </c>
      <c r="N488">
        <v>0</v>
      </c>
      <c r="O488">
        <v>0</v>
      </c>
      <c r="P488">
        <v>1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1</v>
      </c>
      <c r="X488">
        <v>1</v>
      </c>
      <c r="Y488">
        <v>0.08</v>
      </c>
      <c r="Z488">
        <v>2560</v>
      </c>
      <c r="AA488">
        <v>1</v>
      </c>
    </row>
    <row r="489" spans="1:27" ht="16.5" customHeight="1" x14ac:dyDescent="0.2">
      <c r="A489" t="s">
        <v>774</v>
      </c>
      <c r="B489" t="s">
        <v>48</v>
      </c>
      <c r="C489" s="1" t="s">
        <v>857</v>
      </c>
      <c r="D489" t="s">
        <v>358</v>
      </c>
      <c r="E489" t="s">
        <v>60</v>
      </c>
      <c r="F489" t="s">
        <v>358</v>
      </c>
      <c r="G489">
        <v>2401</v>
      </c>
      <c r="H489" s="2" t="str">
        <f t="shared" si="46"/>
        <v>3</v>
      </c>
      <c r="I489" s="2" t="str">
        <f t="shared" si="47"/>
        <v>3</v>
      </c>
      <c r="J489" s="2" t="str">
        <f t="shared" si="50"/>
        <v>0</v>
      </c>
      <c r="K489" s="2" t="str">
        <f t="shared" si="51"/>
        <v>6</v>
      </c>
      <c r="L489" t="s">
        <v>31</v>
      </c>
      <c r="M489" t="s">
        <v>858</v>
      </c>
      <c r="N489">
        <v>0</v>
      </c>
      <c r="O489">
        <v>0</v>
      </c>
      <c r="P489">
        <v>5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5</v>
      </c>
      <c r="X489">
        <v>15</v>
      </c>
      <c r="Y489">
        <v>1.25</v>
      </c>
      <c r="Z489">
        <v>2560</v>
      </c>
      <c r="AA489">
        <v>1</v>
      </c>
    </row>
    <row r="490" spans="1:27" ht="16.5" customHeight="1" x14ac:dyDescent="0.2">
      <c r="A490" t="s">
        <v>774</v>
      </c>
      <c r="B490" t="s">
        <v>48</v>
      </c>
      <c r="C490" s="1" t="s">
        <v>859</v>
      </c>
      <c r="D490" t="s">
        <v>860</v>
      </c>
      <c r="E490" t="s">
        <v>60</v>
      </c>
      <c r="F490" t="s">
        <v>358</v>
      </c>
      <c r="G490">
        <v>2401</v>
      </c>
      <c r="H490" s="2" t="str">
        <f t="shared" si="46"/>
        <v>3</v>
      </c>
      <c r="I490" s="2" t="str">
        <f t="shared" si="47"/>
        <v>2</v>
      </c>
      <c r="J490" s="2" t="str">
        <f t="shared" si="50"/>
        <v>3</v>
      </c>
      <c r="K490" s="2" t="str">
        <f t="shared" si="51"/>
        <v>4</v>
      </c>
      <c r="L490" t="s">
        <v>52</v>
      </c>
      <c r="M490" t="s">
        <v>861</v>
      </c>
      <c r="N490">
        <v>0</v>
      </c>
      <c r="O490">
        <v>0</v>
      </c>
      <c r="P490">
        <v>2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2</v>
      </c>
      <c r="X490">
        <v>6</v>
      </c>
      <c r="Y490">
        <v>0.5</v>
      </c>
      <c r="Z490">
        <v>2560</v>
      </c>
      <c r="AA490">
        <v>1</v>
      </c>
    </row>
    <row r="491" spans="1:27" ht="16.5" customHeight="1" x14ac:dyDescent="0.2">
      <c r="A491" t="s">
        <v>774</v>
      </c>
      <c r="B491" t="s">
        <v>48</v>
      </c>
      <c r="C491" s="1" t="s">
        <v>868</v>
      </c>
      <c r="D491" t="s">
        <v>869</v>
      </c>
      <c r="E491" t="s">
        <v>60</v>
      </c>
      <c r="F491" t="s">
        <v>358</v>
      </c>
      <c r="G491">
        <v>2401</v>
      </c>
      <c r="H491" s="2" t="str">
        <f t="shared" si="46"/>
        <v>2</v>
      </c>
      <c r="I491" s="2" t="str">
        <f t="shared" si="47"/>
        <v>2</v>
      </c>
      <c r="J491" s="2" t="str">
        <f t="shared" si="50"/>
        <v>0</v>
      </c>
      <c r="K491" s="2" t="str">
        <f t="shared" si="51"/>
        <v>4</v>
      </c>
      <c r="L491" t="s">
        <v>46</v>
      </c>
      <c r="M491" t="s">
        <v>870</v>
      </c>
      <c r="N491">
        <v>0</v>
      </c>
      <c r="O491">
        <v>0</v>
      </c>
      <c r="P491">
        <v>4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4</v>
      </c>
      <c r="X491">
        <v>8</v>
      </c>
      <c r="Y491">
        <v>0.67</v>
      </c>
      <c r="Z491">
        <v>2560</v>
      </c>
      <c r="AA491">
        <v>1</v>
      </c>
    </row>
    <row r="492" spans="1:27" ht="16.5" customHeight="1" x14ac:dyDescent="0.2">
      <c r="A492" t="s">
        <v>774</v>
      </c>
      <c r="B492" t="s">
        <v>48</v>
      </c>
      <c r="C492" s="1" t="s">
        <v>871</v>
      </c>
      <c r="D492" t="s">
        <v>872</v>
      </c>
      <c r="E492" t="s">
        <v>60</v>
      </c>
      <c r="F492" t="s">
        <v>358</v>
      </c>
      <c r="G492">
        <v>2401</v>
      </c>
      <c r="H492" s="2" t="str">
        <f t="shared" si="46"/>
        <v>2</v>
      </c>
      <c r="I492" s="2" t="str">
        <f t="shared" si="47"/>
        <v>2</v>
      </c>
      <c r="J492" s="2" t="str">
        <f t="shared" si="50"/>
        <v>0</v>
      </c>
      <c r="K492" s="2" t="str">
        <f t="shared" si="51"/>
        <v>4</v>
      </c>
      <c r="L492" t="s">
        <v>46</v>
      </c>
      <c r="M492" t="s">
        <v>873</v>
      </c>
      <c r="N492">
        <v>0</v>
      </c>
      <c r="O492">
        <v>0</v>
      </c>
      <c r="P492">
        <v>2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2</v>
      </c>
      <c r="X492">
        <v>4</v>
      </c>
      <c r="Y492">
        <v>0.33</v>
      </c>
      <c r="Z492">
        <v>2560</v>
      </c>
      <c r="AA492">
        <v>1</v>
      </c>
    </row>
    <row r="493" spans="1:27" ht="16.5" customHeight="1" x14ac:dyDescent="0.2">
      <c r="A493" t="s">
        <v>774</v>
      </c>
      <c r="B493" t="s">
        <v>48</v>
      </c>
      <c r="C493" s="1" t="s">
        <v>876</v>
      </c>
      <c r="D493" t="s">
        <v>877</v>
      </c>
      <c r="E493" t="s">
        <v>60</v>
      </c>
      <c r="F493" t="s">
        <v>358</v>
      </c>
      <c r="G493">
        <v>2401</v>
      </c>
      <c r="H493" s="2" t="str">
        <f t="shared" si="46"/>
        <v>1</v>
      </c>
      <c r="I493" s="2" t="str">
        <f t="shared" si="47"/>
        <v>0</v>
      </c>
      <c r="J493" s="2" t="str">
        <f t="shared" si="50"/>
        <v>2</v>
      </c>
      <c r="K493" s="2" t="str">
        <f t="shared" si="51"/>
        <v>1</v>
      </c>
      <c r="L493" t="s">
        <v>90</v>
      </c>
      <c r="M493" t="s">
        <v>769</v>
      </c>
      <c r="N493">
        <v>0</v>
      </c>
      <c r="O493">
        <v>0</v>
      </c>
      <c r="P493">
        <v>3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3</v>
      </c>
      <c r="X493">
        <v>3</v>
      </c>
      <c r="Y493">
        <v>0.25</v>
      </c>
      <c r="Z493">
        <v>2560</v>
      </c>
      <c r="AA493">
        <v>1</v>
      </c>
    </row>
    <row r="494" spans="1:27" ht="16.5" customHeight="1" x14ac:dyDescent="0.2">
      <c r="A494" t="s">
        <v>774</v>
      </c>
      <c r="B494" t="s">
        <v>48</v>
      </c>
      <c r="C494" s="1" t="s">
        <v>878</v>
      </c>
      <c r="D494" t="s">
        <v>879</v>
      </c>
      <c r="E494" t="s">
        <v>60</v>
      </c>
      <c r="F494" t="s">
        <v>358</v>
      </c>
      <c r="G494">
        <v>2401</v>
      </c>
      <c r="H494" s="2" t="str">
        <f t="shared" si="46"/>
        <v>3</v>
      </c>
      <c r="I494" s="2" t="str">
        <f t="shared" si="47"/>
        <v>2</v>
      </c>
      <c r="J494" s="2" t="str">
        <f t="shared" si="50"/>
        <v>3</v>
      </c>
      <c r="K494" s="2" t="str">
        <f t="shared" si="51"/>
        <v>4</v>
      </c>
      <c r="L494" t="s">
        <v>52</v>
      </c>
      <c r="M494" t="s">
        <v>880</v>
      </c>
      <c r="N494">
        <v>0</v>
      </c>
      <c r="O494">
        <v>0</v>
      </c>
      <c r="P494">
        <v>2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6</v>
      </c>
      <c r="Y494">
        <v>0.5</v>
      </c>
      <c r="Z494">
        <v>2560</v>
      </c>
      <c r="AA494">
        <v>1</v>
      </c>
    </row>
    <row r="495" spans="1:27" ht="16.5" customHeight="1" x14ac:dyDescent="0.2">
      <c r="A495" t="s">
        <v>774</v>
      </c>
      <c r="B495" t="s">
        <v>48</v>
      </c>
      <c r="C495" s="1" t="s">
        <v>881</v>
      </c>
      <c r="D495" t="s">
        <v>775</v>
      </c>
      <c r="E495" t="s">
        <v>60</v>
      </c>
      <c r="F495" t="s">
        <v>358</v>
      </c>
      <c r="G495">
        <v>2403</v>
      </c>
      <c r="H495" s="2" t="str">
        <f t="shared" si="46"/>
        <v>7</v>
      </c>
      <c r="I495" s="2" t="str">
        <f t="shared" si="47"/>
        <v>0</v>
      </c>
      <c r="J495" s="2" t="str">
        <f t="shared" ref="J495:J497" si="52">MID(L495,6,2)</f>
        <v>21</v>
      </c>
      <c r="K495" s="2" t="str">
        <f t="shared" ref="K495:K497" si="53">MID(L495,9,1)</f>
        <v>0</v>
      </c>
      <c r="L495" t="s">
        <v>818</v>
      </c>
      <c r="M495" t="s">
        <v>762</v>
      </c>
      <c r="N495">
        <v>0</v>
      </c>
      <c r="O495">
        <v>0</v>
      </c>
      <c r="P495">
        <v>3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3</v>
      </c>
      <c r="X495">
        <v>21</v>
      </c>
      <c r="Y495">
        <v>1.75</v>
      </c>
      <c r="Z495">
        <v>2560</v>
      </c>
      <c r="AA495">
        <v>1</v>
      </c>
    </row>
    <row r="496" spans="1:27" ht="16.5" customHeight="1" x14ac:dyDescent="0.2">
      <c r="A496" t="s">
        <v>774</v>
      </c>
      <c r="B496" t="s">
        <v>48</v>
      </c>
      <c r="C496" s="1" t="s">
        <v>881</v>
      </c>
      <c r="D496" t="s">
        <v>775</v>
      </c>
      <c r="E496" t="s">
        <v>60</v>
      </c>
      <c r="F496" t="s">
        <v>358</v>
      </c>
      <c r="G496">
        <v>2401</v>
      </c>
      <c r="H496" s="2" t="str">
        <f t="shared" si="46"/>
        <v>7</v>
      </c>
      <c r="I496" s="2" t="str">
        <f t="shared" si="47"/>
        <v>0</v>
      </c>
      <c r="J496" s="2" t="str">
        <f t="shared" si="52"/>
        <v>21</v>
      </c>
      <c r="K496" s="2" t="str">
        <f t="shared" si="53"/>
        <v>0</v>
      </c>
      <c r="L496" t="s">
        <v>818</v>
      </c>
      <c r="M496" t="s">
        <v>768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7</v>
      </c>
      <c r="Y496">
        <v>0.57999999999999996</v>
      </c>
      <c r="Z496">
        <v>2560</v>
      </c>
      <c r="AA496">
        <v>1</v>
      </c>
    </row>
    <row r="497" spans="1:27" ht="16.5" customHeight="1" x14ac:dyDescent="0.2">
      <c r="A497" t="s">
        <v>774</v>
      </c>
      <c r="B497" t="s">
        <v>48</v>
      </c>
      <c r="C497" s="1" t="s">
        <v>881</v>
      </c>
      <c r="D497" t="s">
        <v>775</v>
      </c>
      <c r="E497" t="s">
        <v>60</v>
      </c>
      <c r="F497" t="s">
        <v>358</v>
      </c>
      <c r="G497">
        <v>2402</v>
      </c>
      <c r="H497" s="2" t="str">
        <f t="shared" si="46"/>
        <v>7</v>
      </c>
      <c r="I497" s="2" t="str">
        <f t="shared" si="47"/>
        <v>0</v>
      </c>
      <c r="J497" s="2" t="str">
        <f t="shared" si="52"/>
        <v>21</v>
      </c>
      <c r="K497" s="2" t="str">
        <f t="shared" si="53"/>
        <v>0</v>
      </c>
      <c r="L497" t="s">
        <v>818</v>
      </c>
      <c r="M497" t="s">
        <v>755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</v>
      </c>
      <c r="X497">
        <v>7</v>
      </c>
      <c r="Y497">
        <v>0.57999999999999996</v>
      </c>
      <c r="Z497">
        <v>2560</v>
      </c>
      <c r="AA497">
        <v>1</v>
      </c>
    </row>
    <row r="498" spans="1:27" ht="16.5" customHeight="1" x14ac:dyDescent="0.2">
      <c r="C498" s="1"/>
      <c r="H498" s="2"/>
      <c r="I498" s="2"/>
      <c r="J498" s="2"/>
      <c r="K498" s="2"/>
    </row>
    <row r="499" spans="1:27" ht="16.5" customHeight="1" x14ac:dyDescent="0.2">
      <c r="A499" t="s">
        <v>882</v>
      </c>
      <c r="B499" t="s">
        <v>28</v>
      </c>
      <c r="C499" s="1" t="s">
        <v>776</v>
      </c>
      <c r="D499" t="s">
        <v>379</v>
      </c>
      <c r="E499" t="s">
        <v>60</v>
      </c>
      <c r="F499" t="s">
        <v>98</v>
      </c>
      <c r="G499">
        <v>1501</v>
      </c>
      <c r="H499" s="2" t="str">
        <f t="shared" ref="H499:H515" si="54">LEFT(L499,1)</f>
        <v>2</v>
      </c>
      <c r="I499" s="2" t="str">
        <f t="shared" ref="I499:I515" si="55">MID(L499,4,1)</f>
        <v>1</v>
      </c>
      <c r="J499" s="2" t="str">
        <f t="shared" ref="J499:J514" si="56">MID(L499,6,1)</f>
        <v>2</v>
      </c>
      <c r="K499" s="2" t="str">
        <f t="shared" ref="K499:K514" si="57">MID(L499,8,1)</f>
        <v>3</v>
      </c>
      <c r="L499" t="s">
        <v>47</v>
      </c>
      <c r="M499" t="s">
        <v>777</v>
      </c>
      <c r="N499">
        <v>0</v>
      </c>
      <c r="O499">
        <v>0</v>
      </c>
      <c r="P499">
        <v>0</v>
      </c>
      <c r="Q499">
        <v>2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2</v>
      </c>
      <c r="X499">
        <v>4</v>
      </c>
      <c r="Y499">
        <v>0.33</v>
      </c>
      <c r="Z499">
        <v>2560</v>
      </c>
      <c r="AA499">
        <v>1</v>
      </c>
    </row>
    <row r="500" spans="1:27" ht="16.5" customHeight="1" x14ac:dyDescent="0.2">
      <c r="A500" t="s">
        <v>882</v>
      </c>
      <c r="B500" t="s">
        <v>28</v>
      </c>
      <c r="C500" s="1" t="s">
        <v>778</v>
      </c>
      <c r="D500" t="s">
        <v>779</v>
      </c>
      <c r="E500" t="s">
        <v>60</v>
      </c>
      <c r="F500" t="s">
        <v>98</v>
      </c>
      <c r="G500">
        <v>1501</v>
      </c>
      <c r="H500" s="2" t="str">
        <f t="shared" si="54"/>
        <v>2</v>
      </c>
      <c r="I500" s="2" t="str">
        <f t="shared" si="55"/>
        <v>1</v>
      </c>
      <c r="J500" s="2" t="str">
        <f t="shared" si="56"/>
        <v>2</v>
      </c>
      <c r="K500" s="2" t="str">
        <f t="shared" si="57"/>
        <v>3</v>
      </c>
      <c r="L500" t="s">
        <v>47</v>
      </c>
      <c r="M500" t="s">
        <v>767</v>
      </c>
      <c r="N500">
        <v>0</v>
      </c>
      <c r="O500">
        <v>0</v>
      </c>
      <c r="P500">
        <v>0</v>
      </c>
      <c r="Q500">
        <v>2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2</v>
      </c>
      <c r="X500">
        <v>4</v>
      </c>
      <c r="Y500">
        <v>0.33</v>
      </c>
      <c r="Z500">
        <v>2560</v>
      </c>
      <c r="AA500">
        <v>1</v>
      </c>
    </row>
    <row r="501" spans="1:27" ht="16.5" customHeight="1" x14ac:dyDescent="0.2">
      <c r="A501" t="s">
        <v>882</v>
      </c>
      <c r="B501" t="s">
        <v>28</v>
      </c>
      <c r="C501" s="1" t="s">
        <v>780</v>
      </c>
      <c r="D501" t="s">
        <v>775</v>
      </c>
      <c r="E501" t="s">
        <v>60</v>
      </c>
      <c r="F501" t="s">
        <v>98</v>
      </c>
      <c r="G501">
        <v>1501</v>
      </c>
      <c r="H501" s="2" t="str">
        <f t="shared" si="54"/>
        <v>6</v>
      </c>
      <c r="I501" s="2" t="str">
        <f t="shared" si="55"/>
        <v>0</v>
      </c>
      <c r="J501" s="2" t="str">
        <f>MID(L501,6,2)</f>
        <v>18</v>
      </c>
      <c r="K501" s="2" t="str">
        <f>MID(L501,9,1)</f>
        <v>0</v>
      </c>
      <c r="L501" t="s">
        <v>53</v>
      </c>
      <c r="M501" t="s">
        <v>32</v>
      </c>
      <c r="N501">
        <v>0</v>
      </c>
      <c r="O501">
        <v>0</v>
      </c>
      <c r="P501">
        <v>0</v>
      </c>
      <c r="Q501">
        <v>3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3</v>
      </c>
      <c r="X501">
        <v>18</v>
      </c>
      <c r="Y501">
        <v>1.5</v>
      </c>
      <c r="Z501">
        <v>2560</v>
      </c>
      <c r="AA501">
        <v>1</v>
      </c>
    </row>
    <row r="502" spans="1:27" ht="16.5" customHeight="1" x14ac:dyDescent="0.2">
      <c r="A502" t="s">
        <v>882</v>
      </c>
      <c r="B502" t="s">
        <v>28</v>
      </c>
      <c r="C502" s="1" t="s">
        <v>781</v>
      </c>
      <c r="D502" t="s">
        <v>782</v>
      </c>
      <c r="E502" t="s">
        <v>60</v>
      </c>
      <c r="F502" t="s">
        <v>783</v>
      </c>
      <c r="G502">
        <v>1501</v>
      </c>
      <c r="H502" s="2" t="str">
        <f t="shared" si="54"/>
        <v>3</v>
      </c>
      <c r="I502" s="2" t="str">
        <f t="shared" si="55"/>
        <v>2</v>
      </c>
      <c r="J502" s="2" t="str">
        <f t="shared" si="56"/>
        <v>2</v>
      </c>
      <c r="K502" s="2" t="str">
        <f t="shared" si="57"/>
        <v>5</v>
      </c>
      <c r="L502" t="s">
        <v>51</v>
      </c>
      <c r="M502" t="s">
        <v>784</v>
      </c>
      <c r="N502">
        <v>0</v>
      </c>
      <c r="O502">
        <v>0</v>
      </c>
      <c r="P502">
        <v>6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6</v>
      </c>
      <c r="X502">
        <v>18</v>
      </c>
      <c r="Y502">
        <v>1.5</v>
      </c>
      <c r="Z502">
        <v>2560</v>
      </c>
      <c r="AA502">
        <v>1</v>
      </c>
    </row>
    <row r="503" spans="1:27" ht="16.5" customHeight="1" x14ac:dyDescent="0.2">
      <c r="A503" t="s">
        <v>882</v>
      </c>
      <c r="B503" t="s">
        <v>28</v>
      </c>
      <c r="C503" s="1" t="s">
        <v>785</v>
      </c>
      <c r="D503" t="s">
        <v>786</v>
      </c>
      <c r="E503" t="s">
        <v>60</v>
      </c>
      <c r="F503" t="s">
        <v>783</v>
      </c>
      <c r="G503">
        <v>1501</v>
      </c>
      <c r="H503" s="2" t="str">
        <f t="shared" si="54"/>
        <v>2</v>
      </c>
      <c r="I503" s="2" t="str">
        <f t="shared" si="55"/>
        <v>2</v>
      </c>
      <c r="J503" s="2" t="str">
        <f t="shared" si="56"/>
        <v>0</v>
      </c>
      <c r="K503" s="2" t="str">
        <f t="shared" si="57"/>
        <v>4</v>
      </c>
      <c r="L503" t="s">
        <v>46</v>
      </c>
      <c r="M503" t="s">
        <v>787</v>
      </c>
      <c r="N503">
        <v>0</v>
      </c>
      <c r="O503">
        <v>0</v>
      </c>
      <c r="P503">
        <v>6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6</v>
      </c>
      <c r="X503">
        <v>12</v>
      </c>
      <c r="Y503">
        <v>1</v>
      </c>
      <c r="Z503">
        <v>2560</v>
      </c>
      <c r="AA503">
        <v>1</v>
      </c>
    </row>
    <row r="504" spans="1:27" ht="16.5" customHeight="1" x14ac:dyDescent="0.2">
      <c r="A504" t="s">
        <v>882</v>
      </c>
      <c r="B504" t="s">
        <v>28</v>
      </c>
      <c r="C504" s="1" t="s">
        <v>788</v>
      </c>
      <c r="D504" t="s">
        <v>789</v>
      </c>
      <c r="E504" t="s">
        <v>60</v>
      </c>
      <c r="F504" t="s">
        <v>783</v>
      </c>
      <c r="G504">
        <v>1501</v>
      </c>
      <c r="H504" s="2" t="str">
        <f t="shared" si="54"/>
        <v>3</v>
      </c>
      <c r="I504" s="2" t="str">
        <f t="shared" si="55"/>
        <v>2</v>
      </c>
      <c r="J504" s="2" t="str">
        <f t="shared" si="56"/>
        <v>2</v>
      </c>
      <c r="K504" s="2" t="str">
        <f t="shared" si="57"/>
        <v>5</v>
      </c>
      <c r="L504" t="s">
        <v>51</v>
      </c>
      <c r="M504" t="s">
        <v>106</v>
      </c>
      <c r="N504">
        <v>0</v>
      </c>
      <c r="O504">
        <v>0</v>
      </c>
      <c r="P504">
        <v>3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3</v>
      </c>
      <c r="X504">
        <v>9</v>
      </c>
      <c r="Y504">
        <v>0.75</v>
      </c>
      <c r="Z504">
        <v>2560</v>
      </c>
      <c r="AA504">
        <v>1</v>
      </c>
    </row>
    <row r="505" spans="1:27" ht="16.5" customHeight="1" x14ac:dyDescent="0.2">
      <c r="A505" t="s">
        <v>882</v>
      </c>
      <c r="B505" t="s">
        <v>28</v>
      </c>
      <c r="C505" s="1" t="s">
        <v>792</v>
      </c>
      <c r="D505" t="s">
        <v>793</v>
      </c>
      <c r="E505" t="s">
        <v>60</v>
      </c>
      <c r="F505" t="s">
        <v>783</v>
      </c>
      <c r="G505">
        <v>1501</v>
      </c>
      <c r="H505" s="2" t="str">
        <f t="shared" si="54"/>
        <v>3</v>
      </c>
      <c r="I505" s="2" t="str">
        <f t="shared" si="55"/>
        <v>2</v>
      </c>
      <c r="J505" s="2" t="str">
        <f t="shared" si="56"/>
        <v>2</v>
      </c>
      <c r="K505" s="2" t="str">
        <f t="shared" si="57"/>
        <v>5</v>
      </c>
      <c r="L505" t="s">
        <v>51</v>
      </c>
      <c r="M505" t="s">
        <v>168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3</v>
      </c>
      <c r="Y505">
        <v>0.25</v>
      </c>
      <c r="Z505">
        <v>2560</v>
      </c>
      <c r="AA505">
        <v>1</v>
      </c>
    </row>
    <row r="506" spans="1:27" ht="16.5" customHeight="1" x14ac:dyDescent="0.2">
      <c r="A506" t="s">
        <v>882</v>
      </c>
      <c r="B506" t="s">
        <v>28</v>
      </c>
      <c r="C506" s="1" t="s">
        <v>794</v>
      </c>
      <c r="D506" t="s">
        <v>795</v>
      </c>
      <c r="E506" t="s">
        <v>60</v>
      </c>
      <c r="F506" t="s">
        <v>783</v>
      </c>
      <c r="G506">
        <v>1501</v>
      </c>
      <c r="H506" s="2" t="str">
        <f t="shared" si="54"/>
        <v>3</v>
      </c>
      <c r="I506" s="2" t="str">
        <f t="shared" si="55"/>
        <v>2</v>
      </c>
      <c r="J506" s="2" t="str">
        <f t="shared" si="56"/>
        <v>2</v>
      </c>
      <c r="K506" s="2" t="str">
        <f t="shared" si="57"/>
        <v>5</v>
      </c>
      <c r="L506" t="s">
        <v>51</v>
      </c>
      <c r="M506" t="s">
        <v>123</v>
      </c>
      <c r="N506">
        <v>0</v>
      </c>
      <c r="O506">
        <v>0</v>
      </c>
      <c r="P506">
        <v>2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2</v>
      </c>
      <c r="X506">
        <v>6</v>
      </c>
      <c r="Y506">
        <v>0.5</v>
      </c>
      <c r="Z506">
        <v>2560</v>
      </c>
      <c r="AA506">
        <v>1</v>
      </c>
    </row>
    <row r="507" spans="1:27" ht="16.5" customHeight="1" x14ac:dyDescent="0.2">
      <c r="A507" t="s">
        <v>882</v>
      </c>
      <c r="B507" t="s">
        <v>28</v>
      </c>
      <c r="C507" s="1" t="s">
        <v>796</v>
      </c>
      <c r="D507" t="s">
        <v>797</v>
      </c>
      <c r="E507" t="s">
        <v>60</v>
      </c>
      <c r="F507" t="s">
        <v>798</v>
      </c>
      <c r="G507">
        <v>1501</v>
      </c>
      <c r="H507" s="2" t="str">
        <f t="shared" si="54"/>
        <v>3</v>
      </c>
      <c r="I507" s="2" t="str">
        <f t="shared" si="55"/>
        <v>2</v>
      </c>
      <c r="J507" s="2" t="str">
        <f t="shared" si="56"/>
        <v>2</v>
      </c>
      <c r="K507" s="2" t="str">
        <f t="shared" si="57"/>
        <v>5</v>
      </c>
      <c r="L507" t="s">
        <v>51</v>
      </c>
      <c r="M507" t="s">
        <v>883</v>
      </c>
      <c r="N507">
        <v>0</v>
      </c>
      <c r="O507">
        <v>0</v>
      </c>
      <c r="P507">
        <v>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2</v>
      </c>
      <c r="X507">
        <v>6</v>
      </c>
      <c r="Y507">
        <v>0.5</v>
      </c>
      <c r="Z507">
        <v>2560</v>
      </c>
      <c r="AA507">
        <v>1</v>
      </c>
    </row>
    <row r="508" spans="1:27" ht="16.5" customHeight="1" x14ac:dyDescent="0.2">
      <c r="A508" t="s">
        <v>882</v>
      </c>
      <c r="B508" t="s">
        <v>28</v>
      </c>
      <c r="C508" s="1" t="s">
        <v>799</v>
      </c>
      <c r="D508" t="s">
        <v>800</v>
      </c>
      <c r="E508" t="s">
        <v>60</v>
      </c>
      <c r="F508" t="s">
        <v>783</v>
      </c>
      <c r="G508">
        <v>1502</v>
      </c>
      <c r="H508" s="2" t="str">
        <f t="shared" si="54"/>
        <v>3</v>
      </c>
      <c r="I508" s="2" t="str">
        <f t="shared" si="55"/>
        <v>3</v>
      </c>
      <c r="J508" s="2" t="str">
        <f t="shared" si="56"/>
        <v>0</v>
      </c>
      <c r="K508" s="2" t="str">
        <f t="shared" si="57"/>
        <v>6</v>
      </c>
      <c r="L508" t="s">
        <v>31</v>
      </c>
      <c r="M508" t="s">
        <v>224</v>
      </c>
      <c r="N508">
        <v>0</v>
      </c>
      <c r="O508">
        <v>0</v>
      </c>
      <c r="P508">
        <v>3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3</v>
      </c>
      <c r="X508">
        <v>9</v>
      </c>
      <c r="Y508">
        <v>0.75</v>
      </c>
      <c r="Z508">
        <v>2560</v>
      </c>
      <c r="AA508">
        <v>1</v>
      </c>
    </row>
    <row r="509" spans="1:27" ht="16.5" customHeight="1" x14ac:dyDescent="0.2">
      <c r="A509" t="s">
        <v>882</v>
      </c>
      <c r="B509" t="s">
        <v>28</v>
      </c>
      <c r="C509" s="1" t="s">
        <v>799</v>
      </c>
      <c r="D509" t="s">
        <v>800</v>
      </c>
      <c r="E509" t="s">
        <v>60</v>
      </c>
      <c r="F509" t="s">
        <v>783</v>
      </c>
      <c r="G509">
        <v>1501</v>
      </c>
      <c r="H509" s="2" t="str">
        <f t="shared" si="54"/>
        <v>3</v>
      </c>
      <c r="I509" s="2" t="str">
        <f t="shared" si="55"/>
        <v>3</v>
      </c>
      <c r="J509" s="2" t="str">
        <f t="shared" si="56"/>
        <v>0</v>
      </c>
      <c r="K509" s="2" t="str">
        <f t="shared" si="57"/>
        <v>6</v>
      </c>
      <c r="L509" t="s">
        <v>31</v>
      </c>
      <c r="M509" t="s">
        <v>123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1</v>
      </c>
      <c r="X509">
        <v>3</v>
      </c>
      <c r="Y509">
        <v>0.25</v>
      </c>
      <c r="Z509">
        <v>2560</v>
      </c>
      <c r="AA509">
        <v>1</v>
      </c>
    </row>
    <row r="510" spans="1:27" ht="16.5" customHeight="1" x14ac:dyDescent="0.2">
      <c r="A510" t="s">
        <v>882</v>
      </c>
      <c r="B510" t="s">
        <v>28</v>
      </c>
      <c r="C510" s="1" t="s">
        <v>801</v>
      </c>
      <c r="D510" t="s">
        <v>775</v>
      </c>
      <c r="E510" t="s">
        <v>60</v>
      </c>
      <c r="F510" t="s">
        <v>783</v>
      </c>
      <c r="G510">
        <v>1501</v>
      </c>
      <c r="H510" s="2" t="str">
        <f t="shared" si="54"/>
        <v>6</v>
      </c>
      <c r="I510" s="2" t="str">
        <f t="shared" si="55"/>
        <v>0</v>
      </c>
      <c r="J510" s="2" t="str">
        <f>MID(L510,6,2)</f>
        <v>18</v>
      </c>
      <c r="K510" s="2" t="str">
        <f>MID(L510,9,1)</f>
        <v>0</v>
      </c>
      <c r="L510" t="s">
        <v>53</v>
      </c>
      <c r="M510" t="s">
        <v>32</v>
      </c>
      <c r="N510">
        <v>0</v>
      </c>
      <c r="O510">
        <v>0</v>
      </c>
      <c r="P510">
        <v>6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6</v>
      </c>
      <c r="X510">
        <v>36</v>
      </c>
      <c r="Y510">
        <v>3</v>
      </c>
      <c r="Z510">
        <v>2560</v>
      </c>
      <c r="AA510">
        <v>1</v>
      </c>
    </row>
    <row r="511" spans="1:27" ht="16.5" customHeight="1" x14ac:dyDescent="0.2">
      <c r="A511" t="s">
        <v>882</v>
      </c>
      <c r="B511" t="s">
        <v>48</v>
      </c>
      <c r="C511" s="1" t="s">
        <v>802</v>
      </c>
      <c r="D511" t="s">
        <v>803</v>
      </c>
      <c r="E511" t="s">
        <v>60</v>
      </c>
      <c r="F511" t="s">
        <v>65</v>
      </c>
      <c r="G511">
        <v>2501</v>
      </c>
      <c r="H511" s="2" t="str">
        <f t="shared" si="54"/>
        <v>3</v>
      </c>
      <c r="I511" s="2" t="str">
        <f t="shared" si="55"/>
        <v>3</v>
      </c>
      <c r="J511" s="2" t="str">
        <f t="shared" si="56"/>
        <v>0</v>
      </c>
      <c r="K511" s="2" t="str">
        <f t="shared" si="57"/>
        <v>6</v>
      </c>
      <c r="L511" t="s">
        <v>31</v>
      </c>
      <c r="M511" t="s">
        <v>280</v>
      </c>
      <c r="N511">
        <v>0</v>
      </c>
      <c r="O511">
        <v>0</v>
      </c>
      <c r="P511">
        <v>2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6</v>
      </c>
      <c r="Y511">
        <v>0.5</v>
      </c>
      <c r="Z511">
        <v>2560</v>
      </c>
      <c r="AA511">
        <v>1</v>
      </c>
    </row>
    <row r="512" spans="1:27" ht="16.5" customHeight="1" x14ac:dyDescent="0.2">
      <c r="A512" t="s">
        <v>882</v>
      </c>
      <c r="B512" t="s">
        <v>48</v>
      </c>
      <c r="C512" s="1" t="s">
        <v>804</v>
      </c>
      <c r="D512" t="s">
        <v>805</v>
      </c>
      <c r="E512" t="s">
        <v>60</v>
      </c>
      <c r="F512" t="s">
        <v>806</v>
      </c>
      <c r="G512">
        <v>2501</v>
      </c>
      <c r="H512" s="2" t="str">
        <f t="shared" si="54"/>
        <v>3</v>
      </c>
      <c r="I512" s="2" t="str">
        <f t="shared" si="55"/>
        <v>3</v>
      </c>
      <c r="J512" s="2" t="str">
        <f t="shared" si="56"/>
        <v>0</v>
      </c>
      <c r="K512" s="2" t="str">
        <f t="shared" si="57"/>
        <v>6</v>
      </c>
      <c r="L512" t="s">
        <v>31</v>
      </c>
      <c r="M512" t="s">
        <v>282</v>
      </c>
      <c r="N512">
        <v>0</v>
      </c>
      <c r="O512">
        <v>0</v>
      </c>
      <c r="P512">
        <v>2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2</v>
      </c>
      <c r="X512">
        <v>6</v>
      </c>
      <c r="Y512">
        <v>0.5</v>
      </c>
      <c r="Z512">
        <v>2560</v>
      </c>
      <c r="AA512">
        <v>1</v>
      </c>
    </row>
    <row r="513" spans="1:27" ht="16.5" customHeight="1" x14ac:dyDescent="0.2">
      <c r="A513" t="s">
        <v>882</v>
      </c>
      <c r="B513" t="s">
        <v>48</v>
      </c>
      <c r="C513" s="1" t="s">
        <v>807</v>
      </c>
      <c r="D513" t="s">
        <v>808</v>
      </c>
      <c r="E513" t="s">
        <v>60</v>
      </c>
      <c r="F513" t="s">
        <v>806</v>
      </c>
      <c r="G513">
        <v>2501</v>
      </c>
      <c r="H513" s="2" t="str">
        <f t="shared" si="54"/>
        <v>3</v>
      </c>
      <c r="I513" s="2" t="str">
        <f t="shared" si="55"/>
        <v>3</v>
      </c>
      <c r="J513" s="2" t="str">
        <f t="shared" si="56"/>
        <v>0</v>
      </c>
      <c r="K513" s="2" t="str">
        <f t="shared" si="57"/>
        <v>6</v>
      </c>
      <c r="L513" t="s">
        <v>31</v>
      </c>
      <c r="M513" t="s">
        <v>298</v>
      </c>
      <c r="N513">
        <v>0</v>
      </c>
      <c r="O513">
        <v>0</v>
      </c>
      <c r="P513">
        <v>2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2</v>
      </c>
      <c r="X513">
        <v>6</v>
      </c>
      <c r="Y513">
        <v>0.5</v>
      </c>
      <c r="Z513">
        <v>2560</v>
      </c>
      <c r="AA513">
        <v>1</v>
      </c>
    </row>
    <row r="514" spans="1:27" ht="16.5" customHeight="1" x14ac:dyDescent="0.2">
      <c r="A514" t="s">
        <v>882</v>
      </c>
      <c r="B514" t="s">
        <v>48</v>
      </c>
      <c r="C514" s="1" t="s">
        <v>809</v>
      </c>
      <c r="D514" t="s">
        <v>810</v>
      </c>
      <c r="E514" t="s">
        <v>60</v>
      </c>
      <c r="F514" t="s">
        <v>806</v>
      </c>
      <c r="G514">
        <v>2501</v>
      </c>
      <c r="H514" s="2" t="str">
        <f t="shared" si="54"/>
        <v>3</v>
      </c>
      <c r="I514" s="2" t="str">
        <f t="shared" si="55"/>
        <v>2</v>
      </c>
      <c r="J514" s="2" t="str">
        <f t="shared" si="56"/>
        <v>2</v>
      </c>
      <c r="K514" s="2" t="str">
        <f t="shared" si="57"/>
        <v>5</v>
      </c>
      <c r="L514" t="s">
        <v>51</v>
      </c>
      <c r="M514" t="s">
        <v>884</v>
      </c>
      <c r="N514">
        <v>0</v>
      </c>
      <c r="O514">
        <v>0</v>
      </c>
      <c r="P514">
        <v>4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4</v>
      </c>
      <c r="X514">
        <v>12</v>
      </c>
      <c r="Y514">
        <v>1</v>
      </c>
      <c r="Z514">
        <v>2560</v>
      </c>
      <c r="AA514">
        <v>1</v>
      </c>
    </row>
    <row r="515" spans="1:27" ht="16.5" customHeight="1" x14ac:dyDescent="0.2">
      <c r="A515" t="s">
        <v>882</v>
      </c>
      <c r="B515" t="s">
        <v>48</v>
      </c>
      <c r="C515" s="1" t="s">
        <v>811</v>
      </c>
      <c r="D515" t="s">
        <v>775</v>
      </c>
      <c r="E515" t="s">
        <v>60</v>
      </c>
      <c r="F515" t="s">
        <v>806</v>
      </c>
      <c r="G515">
        <v>2501</v>
      </c>
      <c r="H515" s="2" t="str">
        <f t="shared" si="54"/>
        <v>6</v>
      </c>
      <c r="I515" s="2" t="str">
        <f t="shared" si="55"/>
        <v>0</v>
      </c>
      <c r="J515" s="2" t="str">
        <f>MID(L515,6,2)</f>
        <v>18</v>
      </c>
      <c r="K515" s="2" t="str">
        <f>MID(L515,9,1)</f>
        <v>0</v>
      </c>
      <c r="L515" t="s">
        <v>53</v>
      </c>
      <c r="M515" t="s">
        <v>298</v>
      </c>
      <c r="N515">
        <v>0</v>
      </c>
      <c r="O515">
        <v>0</v>
      </c>
      <c r="P515">
        <v>2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2</v>
      </c>
      <c r="X515">
        <v>12</v>
      </c>
      <c r="Y515">
        <v>1</v>
      </c>
      <c r="Z515">
        <v>2560</v>
      </c>
      <c r="AA515">
        <v>1</v>
      </c>
    </row>
    <row r="516" spans="1:27" ht="16.5" customHeight="1" x14ac:dyDescent="0.2">
      <c r="A516" t="s">
        <v>882</v>
      </c>
      <c r="B516" t="s">
        <v>48</v>
      </c>
      <c r="C516" s="1" t="s">
        <v>847</v>
      </c>
      <c r="D516" t="s">
        <v>848</v>
      </c>
      <c r="E516" t="s">
        <v>60</v>
      </c>
      <c r="F516" t="s">
        <v>630</v>
      </c>
      <c r="G516">
        <v>2501</v>
      </c>
      <c r="H516" s="2" t="str">
        <f t="shared" ref="H516:H520" si="58">LEFT(L516,1)</f>
        <v>2</v>
      </c>
      <c r="I516" s="2" t="str">
        <f t="shared" ref="I516:I520" si="59">MID(L516,4,1)</f>
        <v>2</v>
      </c>
      <c r="J516" s="2" t="str">
        <f t="shared" ref="J516:J518" si="60">MID(L516,6,1)</f>
        <v>0</v>
      </c>
      <c r="K516" s="2" t="str">
        <f t="shared" ref="K516:K518" si="61">MID(L516,8,1)</f>
        <v>4</v>
      </c>
      <c r="L516" t="s">
        <v>46</v>
      </c>
      <c r="M516" t="s">
        <v>586</v>
      </c>
      <c r="N516">
        <v>0</v>
      </c>
      <c r="O516">
        <v>0</v>
      </c>
      <c r="P516">
        <v>2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2</v>
      </c>
      <c r="X516">
        <v>4</v>
      </c>
      <c r="Y516">
        <v>0.33</v>
      </c>
      <c r="Z516">
        <v>2560</v>
      </c>
      <c r="AA516">
        <v>1</v>
      </c>
    </row>
    <row r="517" spans="1:27" ht="16.5" customHeight="1" x14ac:dyDescent="0.2">
      <c r="A517" t="s">
        <v>882</v>
      </c>
      <c r="B517" t="s">
        <v>48</v>
      </c>
      <c r="C517" s="1" t="s">
        <v>851</v>
      </c>
      <c r="D517" t="s">
        <v>852</v>
      </c>
      <c r="E517" t="s">
        <v>60</v>
      </c>
      <c r="F517" t="s">
        <v>630</v>
      </c>
      <c r="G517">
        <v>2501</v>
      </c>
      <c r="H517" s="2" t="str">
        <f t="shared" si="58"/>
        <v>3</v>
      </c>
      <c r="I517" s="2" t="str">
        <f t="shared" si="59"/>
        <v>3</v>
      </c>
      <c r="J517" s="2" t="str">
        <f t="shared" si="60"/>
        <v>0</v>
      </c>
      <c r="K517" s="2" t="str">
        <f t="shared" si="61"/>
        <v>6</v>
      </c>
      <c r="L517" t="s">
        <v>31</v>
      </c>
      <c r="M517" t="s">
        <v>605</v>
      </c>
      <c r="N517">
        <v>0</v>
      </c>
      <c r="O517">
        <v>0</v>
      </c>
      <c r="P517">
        <v>2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2</v>
      </c>
      <c r="X517">
        <v>6</v>
      </c>
      <c r="Y517">
        <v>0.5</v>
      </c>
      <c r="Z517">
        <v>2560</v>
      </c>
      <c r="AA517">
        <v>1</v>
      </c>
    </row>
    <row r="518" spans="1:27" ht="16.5" customHeight="1" x14ac:dyDescent="0.2">
      <c r="A518" t="s">
        <v>882</v>
      </c>
      <c r="B518" t="s">
        <v>48</v>
      </c>
      <c r="C518" s="1" t="s">
        <v>853</v>
      </c>
      <c r="D518" t="s">
        <v>885</v>
      </c>
      <c r="E518" t="s">
        <v>60</v>
      </c>
      <c r="F518" t="s">
        <v>630</v>
      </c>
      <c r="G518">
        <v>2501</v>
      </c>
      <c r="H518" s="2" t="str">
        <f t="shared" si="58"/>
        <v>3</v>
      </c>
      <c r="I518" s="2" t="str">
        <f t="shared" si="59"/>
        <v>3</v>
      </c>
      <c r="J518" s="2" t="str">
        <f t="shared" si="60"/>
        <v>0</v>
      </c>
      <c r="K518" s="2" t="str">
        <f t="shared" si="61"/>
        <v>6</v>
      </c>
      <c r="L518" t="s">
        <v>31</v>
      </c>
      <c r="M518" t="s">
        <v>605</v>
      </c>
      <c r="N518">
        <v>0</v>
      </c>
      <c r="O518">
        <v>0</v>
      </c>
      <c r="P518">
        <v>1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3</v>
      </c>
      <c r="Y518">
        <v>0.25</v>
      </c>
      <c r="Z518">
        <v>2560</v>
      </c>
      <c r="AA518">
        <v>1</v>
      </c>
    </row>
    <row r="519" spans="1:27" ht="16.5" customHeight="1" x14ac:dyDescent="0.2">
      <c r="A519" t="s">
        <v>882</v>
      </c>
      <c r="B519" t="s">
        <v>48</v>
      </c>
      <c r="C519" s="1" t="s">
        <v>886</v>
      </c>
      <c r="D519" t="s">
        <v>775</v>
      </c>
      <c r="E519" t="s">
        <v>60</v>
      </c>
      <c r="F519" t="s">
        <v>630</v>
      </c>
      <c r="G519">
        <v>2502</v>
      </c>
      <c r="H519" s="2" t="str">
        <f t="shared" si="58"/>
        <v>6</v>
      </c>
      <c r="I519" s="2" t="str">
        <f t="shared" si="59"/>
        <v>0</v>
      </c>
      <c r="J519" s="2" t="str">
        <f t="shared" ref="J519:J520" si="62">MID(L519,6,2)</f>
        <v>18</v>
      </c>
      <c r="K519" s="2" t="str">
        <f t="shared" ref="K519:K520" si="63">MID(L519,9,1)</f>
        <v>0</v>
      </c>
      <c r="L519" t="s">
        <v>53</v>
      </c>
      <c r="M519" t="s">
        <v>586</v>
      </c>
      <c r="N519">
        <v>0</v>
      </c>
      <c r="O519">
        <v>0</v>
      </c>
      <c r="P519">
        <v>1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1</v>
      </c>
      <c r="X519">
        <v>6</v>
      </c>
      <c r="Y519">
        <v>0.5</v>
      </c>
      <c r="Z519">
        <v>2560</v>
      </c>
      <c r="AA519">
        <v>1</v>
      </c>
    </row>
    <row r="520" spans="1:27" ht="16.5" customHeight="1" x14ac:dyDescent="0.2">
      <c r="A520" t="s">
        <v>882</v>
      </c>
      <c r="B520" t="s">
        <v>48</v>
      </c>
      <c r="C520" s="1" t="s">
        <v>886</v>
      </c>
      <c r="D520" t="s">
        <v>775</v>
      </c>
      <c r="E520" t="s">
        <v>60</v>
      </c>
      <c r="F520" t="s">
        <v>630</v>
      </c>
      <c r="G520">
        <v>2501</v>
      </c>
      <c r="H520" s="2" t="str">
        <f t="shared" si="58"/>
        <v>6</v>
      </c>
      <c r="I520" s="2" t="str">
        <f t="shared" si="59"/>
        <v>0</v>
      </c>
      <c r="J520" s="2" t="str">
        <f t="shared" si="62"/>
        <v>18</v>
      </c>
      <c r="K520" s="2" t="str">
        <f t="shared" si="63"/>
        <v>0</v>
      </c>
      <c r="L520" t="s">
        <v>53</v>
      </c>
      <c r="M520" t="s">
        <v>583</v>
      </c>
      <c r="N520">
        <v>0</v>
      </c>
      <c r="O520">
        <v>0</v>
      </c>
      <c r="P520">
        <v>1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6</v>
      </c>
      <c r="Y520">
        <v>0.5</v>
      </c>
      <c r="Z520">
        <v>2560</v>
      </c>
      <c r="AA520">
        <v>1</v>
      </c>
    </row>
    <row r="521" spans="1:27" ht="16.5" customHeight="1" x14ac:dyDescent="0.2">
      <c r="C521" s="1"/>
      <c r="H521" s="2"/>
      <c r="I521" s="2"/>
      <c r="J521" s="2"/>
      <c r="K521" s="2"/>
    </row>
    <row r="522" spans="1:27" ht="16.5" customHeight="1" x14ac:dyDescent="0.2">
      <c r="A522" t="s">
        <v>887</v>
      </c>
      <c r="B522" t="s">
        <v>48</v>
      </c>
      <c r="C522" s="1" t="s">
        <v>857</v>
      </c>
      <c r="D522" t="s">
        <v>358</v>
      </c>
      <c r="E522" t="s">
        <v>60</v>
      </c>
      <c r="F522" t="s">
        <v>358</v>
      </c>
      <c r="G522">
        <v>2901</v>
      </c>
      <c r="H522" s="2" t="str">
        <f t="shared" ref="H522:H535" si="64">LEFT(L522,1)</f>
        <v>3</v>
      </c>
      <c r="I522" s="2" t="str">
        <f t="shared" ref="I522:I535" si="65">MID(L522,4,1)</f>
        <v>3</v>
      </c>
      <c r="J522" s="2" t="str">
        <f t="shared" ref="J522:J535" si="66">MID(L522,6,1)</f>
        <v>0</v>
      </c>
      <c r="K522" s="2" t="str">
        <f t="shared" ref="K522:K535" si="67">MID(L522,8,1)</f>
        <v>6</v>
      </c>
      <c r="L522" t="s">
        <v>31</v>
      </c>
      <c r="M522" t="s">
        <v>858</v>
      </c>
      <c r="N522">
        <v>0</v>
      </c>
      <c r="O522">
        <v>0</v>
      </c>
      <c r="P522">
        <v>2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6</v>
      </c>
      <c r="Y522">
        <v>0.5</v>
      </c>
      <c r="Z522">
        <v>2560</v>
      </c>
      <c r="AA522">
        <v>1</v>
      </c>
    </row>
    <row r="523" spans="1:27" ht="16.5" customHeight="1" x14ac:dyDescent="0.2">
      <c r="A523" t="s">
        <v>887</v>
      </c>
      <c r="B523" t="s">
        <v>48</v>
      </c>
      <c r="C523" s="1" t="s">
        <v>859</v>
      </c>
      <c r="D523" t="s">
        <v>860</v>
      </c>
      <c r="E523" t="s">
        <v>60</v>
      </c>
      <c r="F523" t="s">
        <v>358</v>
      </c>
      <c r="G523">
        <v>2901</v>
      </c>
      <c r="H523" s="2" t="str">
        <f t="shared" si="64"/>
        <v>3</v>
      </c>
      <c r="I523" s="2" t="str">
        <f t="shared" si="65"/>
        <v>2</v>
      </c>
      <c r="J523" s="2" t="str">
        <f t="shared" si="66"/>
        <v>3</v>
      </c>
      <c r="K523" s="2" t="str">
        <f t="shared" si="67"/>
        <v>4</v>
      </c>
      <c r="L523" t="s">
        <v>52</v>
      </c>
      <c r="M523" t="s">
        <v>861</v>
      </c>
      <c r="N523">
        <v>0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1</v>
      </c>
      <c r="X523">
        <v>3</v>
      </c>
      <c r="Y523">
        <v>0.25</v>
      </c>
      <c r="Z523">
        <v>2560</v>
      </c>
      <c r="AA523">
        <v>1</v>
      </c>
    </row>
    <row r="524" spans="1:27" ht="16.5" customHeight="1" x14ac:dyDescent="0.2">
      <c r="A524" t="s">
        <v>887</v>
      </c>
      <c r="B524" t="s">
        <v>48</v>
      </c>
      <c r="C524" s="1" t="s">
        <v>862</v>
      </c>
      <c r="D524" t="s">
        <v>863</v>
      </c>
      <c r="E524" t="s">
        <v>60</v>
      </c>
      <c r="F524" t="s">
        <v>358</v>
      </c>
      <c r="G524">
        <v>2901</v>
      </c>
      <c r="H524" s="2" t="str">
        <f t="shared" si="64"/>
        <v>3</v>
      </c>
      <c r="I524" s="2" t="str">
        <f t="shared" si="65"/>
        <v>2</v>
      </c>
      <c r="J524" s="2" t="str">
        <f t="shared" si="66"/>
        <v>3</v>
      </c>
      <c r="K524" s="2" t="str">
        <f t="shared" si="67"/>
        <v>4</v>
      </c>
      <c r="L524" t="s">
        <v>52</v>
      </c>
      <c r="M524" t="s">
        <v>864</v>
      </c>
      <c r="N524">
        <v>0</v>
      </c>
      <c r="O524">
        <v>0</v>
      </c>
      <c r="P524">
        <v>4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4</v>
      </c>
      <c r="X524">
        <v>12</v>
      </c>
      <c r="Y524">
        <v>1</v>
      </c>
      <c r="Z524">
        <v>2560</v>
      </c>
      <c r="AA524">
        <v>1</v>
      </c>
    </row>
    <row r="525" spans="1:27" ht="16.5" customHeight="1" x14ac:dyDescent="0.2">
      <c r="A525" t="s">
        <v>887</v>
      </c>
      <c r="B525" t="s">
        <v>48</v>
      </c>
      <c r="C525" s="1" t="s">
        <v>865</v>
      </c>
      <c r="D525" t="s">
        <v>866</v>
      </c>
      <c r="E525" t="s">
        <v>60</v>
      </c>
      <c r="F525" t="s">
        <v>358</v>
      </c>
      <c r="G525">
        <v>2901</v>
      </c>
      <c r="H525" s="2" t="str">
        <f t="shared" si="64"/>
        <v>8</v>
      </c>
      <c r="I525" s="2" t="str">
        <f t="shared" si="65"/>
        <v>0</v>
      </c>
      <c r="J525" s="2" t="str">
        <f t="shared" ref="J525:J526" si="68">MID(L525,6,2)</f>
        <v>24</v>
      </c>
      <c r="K525" s="2" t="str">
        <f t="shared" ref="K525:K526" si="69">MID(L525,9,1)</f>
        <v>0</v>
      </c>
      <c r="L525" t="s">
        <v>867</v>
      </c>
      <c r="M525" t="s">
        <v>770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8</v>
      </c>
      <c r="Y525">
        <v>0.67</v>
      </c>
      <c r="Z525">
        <v>2560</v>
      </c>
      <c r="AA525">
        <v>1</v>
      </c>
    </row>
    <row r="526" spans="1:27" ht="16.5" customHeight="1" x14ac:dyDescent="0.2">
      <c r="A526" t="s">
        <v>887</v>
      </c>
      <c r="B526" t="s">
        <v>48</v>
      </c>
      <c r="C526" s="1" t="s">
        <v>865</v>
      </c>
      <c r="D526" t="s">
        <v>866</v>
      </c>
      <c r="E526" t="s">
        <v>60</v>
      </c>
      <c r="F526" t="s">
        <v>358</v>
      </c>
      <c r="G526">
        <v>2901</v>
      </c>
      <c r="H526" s="2" t="str">
        <f t="shared" si="64"/>
        <v>5</v>
      </c>
      <c r="I526" s="2" t="str">
        <f t="shared" si="65"/>
        <v>0</v>
      </c>
      <c r="J526" s="2" t="str">
        <f t="shared" si="68"/>
        <v>15</v>
      </c>
      <c r="K526" s="2" t="str">
        <f t="shared" si="69"/>
        <v>0</v>
      </c>
      <c r="L526" t="s">
        <v>845</v>
      </c>
      <c r="M526" t="s">
        <v>762</v>
      </c>
      <c r="N526">
        <v>0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5</v>
      </c>
      <c r="Y526">
        <v>0.42</v>
      </c>
      <c r="Z526">
        <v>2560</v>
      </c>
      <c r="AA526">
        <v>1</v>
      </c>
    </row>
    <row r="527" spans="1:27" ht="16.5" customHeight="1" x14ac:dyDescent="0.2">
      <c r="A527" t="s">
        <v>887</v>
      </c>
      <c r="B527" t="s">
        <v>48</v>
      </c>
      <c r="C527" s="1" t="s">
        <v>865</v>
      </c>
      <c r="D527" t="s">
        <v>866</v>
      </c>
      <c r="E527" t="s">
        <v>60</v>
      </c>
      <c r="F527" t="s">
        <v>358</v>
      </c>
      <c r="G527">
        <v>2901</v>
      </c>
      <c r="H527" s="2" t="str">
        <f t="shared" si="64"/>
        <v>3</v>
      </c>
      <c r="I527" s="2" t="str">
        <f t="shared" si="65"/>
        <v>0</v>
      </c>
      <c r="J527" s="2" t="str">
        <f t="shared" si="66"/>
        <v>9</v>
      </c>
      <c r="K527" s="2" t="str">
        <f t="shared" si="67"/>
        <v>0</v>
      </c>
      <c r="L527" t="s">
        <v>56</v>
      </c>
      <c r="M527" t="s">
        <v>762</v>
      </c>
      <c r="N527">
        <v>0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2</v>
      </c>
      <c r="X527">
        <v>6</v>
      </c>
      <c r="Y527">
        <v>0.5</v>
      </c>
      <c r="Z527">
        <v>2560</v>
      </c>
      <c r="AA527">
        <v>1</v>
      </c>
    </row>
    <row r="528" spans="1:27" ht="16.5" customHeight="1" x14ac:dyDescent="0.2">
      <c r="A528" t="s">
        <v>887</v>
      </c>
      <c r="B528" t="s">
        <v>48</v>
      </c>
      <c r="C528" s="1" t="s">
        <v>865</v>
      </c>
      <c r="D528" t="s">
        <v>866</v>
      </c>
      <c r="E528" t="s">
        <v>60</v>
      </c>
      <c r="F528" t="s">
        <v>358</v>
      </c>
      <c r="G528">
        <v>2901</v>
      </c>
      <c r="H528" s="2" t="str">
        <f t="shared" ref="H528" si="70">LEFT(L528,2)</f>
        <v>10</v>
      </c>
      <c r="I528" s="2" t="str">
        <f t="shared" ref="I528" si="71">MID(L528,5,1)</f>
        <v>0</v>
      </c>
      <c r="J528" s="2" t="str">
        <f t="shared" ref="J528" si="72">MID(L528,7,2)</f>
        <v>30</v>
      </c>
      <c r="K528" s="2" t="str">
        <f t="shared" ref="K528" si="73">MID(L528,10,1)</f>
        <v>0</v>
      </c>
      <c r="L528" t="s">
        <v>889</v>
      </c>
      <c r="M528" t="s">
        <v>762</v>
      </c>
      <c r="N528">
        <v>0</v>
      </c>
      <c r="O528">
        <v>0</v>
      </c>
      <c r="P528">
        <v>6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6</v>
      </c>
      <c r="X528">
        <v>60</v>
      </c>
      <c r="Y528">
        <v>5</v>
      </c>
      <c r="Z528">
        <v>2560</v>
      </c>
      <c r="AA528">
        <v>1</v>
      </c>
    </row>
    <row r="529" spans="1:27" ht="16.5" customHeight="1" x14ac:dyDescent="0.2">
      <c r="A529" t="s">
        <v>887</v>
      </c>
      <c r="B529" t="s">
        <v>48</v>
      </c>
      <c r="C529" s="1" t="s">
        <v>890</v>
      </c>
      <c r="D529" t="s">
        <v>866</v>
      </c>
      <c r="E529" t="s">
        <v>60</v>
      </c>
      <c r="F529" t="s">
        <v>358</v>
      </c>
      <c r="G529">
        <v>2901</v>
      </c>
      <c r="H529" s="2" t="str">
        <f t="shared" ref="H529:H530" si="74">LEFT(L529,1)</f>
        <v>7</v>
      </c>
      <c r="I529" s="2" t="str">
        <f t="shared" ref="I529:I530" si="75">MID(L529,4,1)</f>
        <v>0</v>
      </c>
      <c r="J529" s="2" t="str">
        <f t="shared" ref="J529:J530" si="76">MID(L529,6,2)</f>
        <v>21</v>
      </c>
      <c r="K529" s="2" t="str">
        <f t="shared" ref="K529:K530" si="77">MID(L529,9,1)</f>
        <v>0</v>
      </c>
      <c r="L529" t="s">
        <v>818</v>
      </c>
      <c r="M529" t="s">
        <v>769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1</v>
      </c>
      <c r="X529">
        <v>7</v>
      </c>
      <c r="Y529">
        <v>0.57999999999999996</v>
      </c>
      <c r="Z529">
        <v>2560</v>
      </c>
      <c r="AA529">
        <v>1</v>
      </c>
    </row>
    <row r="530" spans="1:27" ht="16.5" customHeight="1" x14ac:dyDescent="0.2">
      <c r="A530" t="s">
        <v>887</v>
      </c>
      <c r="B530" t="s">
        <v>48</v>
      </c>
      <c r="C530" s="1" t="s">
        <v>890</v>
      </c>
      <c r="D530" t="s">
        <v>866</v>
      </c>
      <c r="E530" t="s">
        <v>60</v>
      </c>
      <c r="F530" t="s">
        <v>358</v>
      </c>
      <c r="G530">
        <v>2903</v>
      </c>
      <c r="H530" s="2" t="str">
        <f t="shared" si="74"/>
        <v>8</v>
      </c>
      <c r="I530" s="2" t="str">
        <f t="shared" si="75"/>
        <v>0</v>
      </c>
      <c r="J530" s="2" t="str">
        <f t="shared" si="76"/>
        <v>24</v>
      </c>
      <c r="K530" s="2" t="str">
        <f t="shared" si="77"/>
        <v>0</v>
      </c>
      <c r="L530" t="s">
        <v>867</v>
      </c>
      <c r="M530" t="s">
        <v>243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X530">
        <v>8</v>
      </c>
      <c r="Y530">
        <v>0.67</v>
      </c>
      <c r="Z530">
        <v>2560</v>
      </c>
      <c r="AA530">
        <v>1</v>
      </c>
    </row>
    <row r="531" spans="1:27" ht="16.5" customHeight="1" x14ac:dyDescent="0.2">
      <c r="A531" t="s">
        <v>887</v>
      </c>
      <c r="B531" t="s">
        <v>48</v>
      </c>
      <c r="C531" s="1" t="s">
        <v>890</v>
      </c>
      <c r="D531" t="s">
        <v>866</v>
      </c>
      <c r="E531" t="s">
        <v>60</v>
      </c>
      <c r="F531" t="s">
        <v>358</v>
      </c>
      <c r="G531">
        <v>2901</v>
      </c>
      <c r="H531" s="2" t="str">
        <f t="shared" ref="H531" si="78">LEFT(L531,2)</f>
        <v>12</v>
      </c>
      <c r="I531" s="2" t="str">
        <f t="shared" ref="I531" si="79">MID(L531,5,1)</f>
        <v>0</v>
      </c>
      <c r="J531" s="2" t="str">
        <f t="shared" ref="J531" si="80">MID(L531,7,2)</f>
        <v>36</v>
      </c>
      <c r="K531" s="2" t="str">
        <f t="shared" ref="K531" si="81">MID(L531,10,1)</f>
        <v>0</v>
      </c>
      <c r="L531" t="s">
        <v>888</v>
      </c>
      <c r="M531" t="s">
        <v>359</v>
      </c>
      <c r="N531">
        <v>0</v>
      </c>
      <c r="O531">
        <v>0</v>
      </c>
      <c r="P531">
        <v>2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2</v>
      </c>
      <c r="X531">
        <v>24</v>
      </c>
      <c r="Y531">
        <v>2</v>
      </c>
      <c r="Z531">
        <v>2560</v>
      </c>
      <c r="AA531">
        <v>1</v>
      </c>
    </row>
    <row r="532" spans="1:27" ht="16.5" customHeight="1" x14ac:dyDescent="0.2">
      <c r="A532" t="s">
        <v>887</v>
      </c>
      <c r="B532" t="s">
        <v>48</v>
      </c>
      <c r="C532" s="1" t="s">
        <v>868</v>
      </c>
      <c r="D532" t="s">
        <v>869</v>
      </c>
      <c r="E532" t="s">
        <v>60</v>
      </c>
      <c r="F532" t="s">
        <v>358</v>
      </c>
      <c r="G532">
        <v>2901</v>
      </c>
      <c r="H532" s="2" t="str">
        <f t="shared" si="64"/>
        <v>2</v>
      </c>
      <c r="I532" s="2" t="str">
        <f t="shared" si="65"/>
        <v>2</v>
      </c>
      <c r="J532" s="2" t="str">
        <f t="shared" si="66"/>
        <v>0</v>
      </c>
      <c r="K532" s="2" t="str">
        <f t="shared" si="67"/>
        <v>4</v>
      </c>
      <c r="L532" t="s">
        <v>46</v>
      </c>
      <c r="M532" t="s">
        <v>870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1</v>
      </c>
      <c r="X532">
        <v>2</v>
      </c>
      <c r="Y532">
        <v>0.17</v>
      </c>
      <c r="Z532">
        <v>2560</v>
      </c>
      <c r="AA532">
        <v>1</v>
      </c>
    </row>
    <row r="533" spans="1:27" ht="16.5" customHeight="1" x14ac:dyDescent="0.2">
      <c r="A533" t="s">
        <v>887</v>
      </c>
      <c r="B533" t="s">
        <v>48</v>
      </c>
      <c r="C533" s="1" t="s">
        <v>874</v>
      </c>
      <c r="D533" t="s">
        <v>875</v>
      </c>
      <c r="E533" t="s">
        <v>60</v>
      </c>
      <c r="F533" t="s">
        <v>358</v>
      </c>
      <c r="G533">
        <v>2901</v>
      </c>
      <c r="H533" s="2" t="str">
        <f t="shared" si="64"/>
        <v>1</v>
      </c>
      <c r="I533" s="2" t="str">
        <f t="shared" si="65"/>
        <v>0</v>
      </c>
      <c r="J533" s="2" t="str">
        <f t="shared" si="66"/>
        <v>2</v>
      </c>
      <c r="K533" s="2" t="str">
        <f t="shared" si="67"/>
        <v>1</v>
      </c>
      <c r="L533" t="s">
        <v>90</v>
      </c>
      <c r="M533" t="s">
        <v>891</v>
      </c>
      <c r="N533">
        <v>0</v>
      </c>
      <c r="O533">
        <v>0</v>
      </c>
      <c r="P533">
        <v>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2</v>
      </c>
      <c r="X533">
        <v>2</v>
      </c>
      <c r="Y533">
        <v>0.17</v>
      </c>
      <c r="Z533">
        <v>2560</v>
      </c>
      <c r="AA533">
        <v>1</v>
      </c>
    </row>
    <row r="534" spans="1:27" ht="16.5" customHeight="1" x14ac:dyDescent="0.2">
      <c r="A534" t="s">
        <v>887</v>
      </c>
      <c r="B534" t="s">
        <v>48</v>
      </c>
      <c r="C534" s="1" t="s">
        <v>878</v>
      </c>
      <c r="D534" t="s">
        <v>879</v>
      </c>
      <c r="E534" t="s">
        <v>60</v>
      </c>
      <c r="F534" t="s">
        <v>358</v>
      </c>
      <c r="G534">
        <v>2901</v>
      </c>
      <c r="H534" s="2" t="str">
        <f t="shared" si="64"/>
        <v>3</v>
      </c>
      <c r="I534" s="2" t="str">
        <f t="shared" si="65"/>
        <v>2</v>
      </c>
      <c r="J534" s="2" t="str">
        <f t="shared" si="66"/>
        <v>3</v>
      </c>
      <c r="K534" s="2" t="str">
        <f t="shared" si="67"/>
        <v>4</v>
      </c>
      <c r="L534" t="s">
        <v>52</v>
      </c>
      <c r="M534" t="s">
        <v>880</v>
      </c>
      <c r="N534">
        <v>0</v>
      </c>
      <c r="O534">
        <v>0</v>
      </c>
      <c r="P534">
        <v>4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4</v>
      </c>
      <c r="X534">
        <v>12</v>
      </c>
      <c r="Y534">
        <v>1</v>
      </c>
      <c r="Z534">
        <v>2560</v>
      </c>
      <c r="AA534">
        <v>1</v>
      </c>
    </row>
    <row r="535" spans="1:27" ht="16.5" customHeight="1" x14ac:dyDescent="0.2">
      <c r="A535" t="s">
        <v>887</v>
      </c>
      <c r="B535" t="s">
        <v>48</v>
      </c>
      <c r="C535" s="1" t="s">
        <v>892</v>
      </c>
      <c r="D535" t="s">
        <v>893</v>
      </c>
      <c r="E535" t="s">
        <v>60</v>
      </c>
      <c r="F535" t="s">
        <v>358</v>
      </c>
      <c r="G535">
        <v>2901</v>
      </c>
      <c r="H535" s="2" t="str">
        <f t="shared" si="64"/>
        <v>1</v>
      </c>
      <c r="I535" s="2" t="str">
        <f t="shared" si="65"/>
        <v>0</v>
      </c>
      <c r="J535" s="2" t="str">
        <f t="shared" si="66"/>
        <v>2</v>
      </c>
      <c r="K535" s="2" t="str">
        <f t="shared" si="67"/>
        <v>1</v>
      </c>
      <c r="L535" t="s">
        <v>90</v>
      </c>
      <c r="M535" t="s">
        <v>769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1</v>
      </c>
      <c r="Y535">
        <v>0.08</v>
      </c>
      <c r="Z535">
        <v>2560</v>
      </c>
      <c r="AA53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5"/>
  <sheetViews>
    <sheetView topLeftCell="K1" workbookViewId="0">
      <selection activeCell="K14" sqref="A14:XFD14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33</v>
      </c>
      <c r="D2" t="s">
        <v>34</v>
      </c>
      <c r="E2" t="s">
        <v>29</v>
      </c>
      <c r="F2" t="s">
        <v>30</v>
      </c>
      <c r="G2">
        <v>4</v>
      </c>
      <c r="H2" s="2" t="str">
        <f t="shared" ref="H2:H14" si="0">LEFT(L2,1)</f>
        <v>3</v>
      </c>
      <c r="I2" s="2" t="str">
        <f t="shared" ref="I2:I14" si="1">MID(L2,4,1)</f>
        <v>3</v>
      </c>
      <c r="J2" s="2" t="str">
        <f t="shared" ref="J2:J14" si="2">MID(L2,6,1)</f>
        <v>0</v>
      </c>
      <c r="K2" s="2" t="str">
        <f t="shared" ref="K2:K14" si="3">MID(L2,8,1)</f>
        <v>6</v>
      </c>
      <c r="L2" t="s">
        <v>31</v>
      </c>
      <c r="M2" t="s">
        <v>894</v>
      </c>
      <c r="N2">
        <v>0</v>
      </c>
      <c r="O2">
        <v>0</v>
      </c>
      <c r="P2">
        <v>0</v>
      </c>
      <c r="Q2">
        <v>301</v>
      </c>
      <c r="R2">
        <v>0</v>
      </c>
      <c r="S2">
        <v>0</v>
      </c>
      <c r="T2">
        <v>0</v>
      </c>
      <c r="U2">
        <v>1</v>
      </c>
      <c r="V2">
        <v>0</v>
      </c>
      <c r="W2">
        <v>302</v>
      </c>
      <c r="X2">
        <v>906</v>
      </c>
      <c r="Y2">
        <v>50.33</v>
      </c>
      <c r="Z2">
        <v>2560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33</v>
      </c>
      <c r="D3" t="s">
        <v>34</v>
      </c>
      <c r="E3" t="s">
        <v>29</v>
      </c>
      <c r="F3" t="s">
        <v>30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895</v>
      </c>
      <c r="N3">
        <v>0</v>
      </c>
      <c r="O3">
        <v>0</v>
      </c>
      <c r="P3">
        <v>0</v>
      </c>
      <c r="Q3">
        <v>152</v>
      </c>
      <c r="R3">
        <v>0</v>
      </c>
      <c r="S3">
        <v>0</v>
      </c>
      <c r="T3">
        <v>0</v>
      </c>
      <c r="U3">
        <v>0</v>
      </c>
      <c r="V3">
        <v>0</v>
      </c>
      <c r="W3">
        <v>152</v>
      </c>
      <c r="X3">
        <v>456</v>
      </c>
      <c r="Y3">
        <v>25.33</v>
      </c>
      <c r="Z3">
        <v>2560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33</v>
      </c>
      <c r="D4" t="s">
        <v>34</v>
      </c>
      <c r="E4" t="s">
        <v>29</v>
      </c>
      <c r="F4" t="s">
        <v>30</v>
      </c>
      <c r="G4">
        <v>2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894</v>
      </c>
      <c r="N4">
        <v>0</v>
      </c>
      <c r="O4">
        <v>1</v>
      </c>
      <c r="P4">
        <v>0</v>
      </c>
      <c r="Q4">
        <v>53</v>
      </c>
      <c r="R4">
        <v>0</v>
      </c>
      <c r="S4">
        <v>0</v>
      </c>
      <c r="T4">
        <v>0</v>
      </c>
      <c r="U4">
        <v>287</v>
      </c>
      <c r="V4">
        <v>0</v>
      </c>
      <c r="W4">
        <v>341</v>
      </c>
      <c r="X4">
        <v>1023</v>
      </c>
      <c r="Y4">
        <v>56.83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33</v>
      </c>
      <c r="D5" t="s">
        <v>34</v>
      </c>
      <c r="E5" t="s">
        <v>29</v>
      </c>
      <c r="F5" t="s">
        <v>30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895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114</v>
      </c>
      <c r="V5">
        <v>0</v>
      </c>
      <c r="W5">
        <v>114</v>
      </c>
      <c r="X5">
        <v>342</v>
      </c>
      <c r="Y5">
        <v>19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40</v>
      </c>
      <c r="D6" t="s">
        <v>41</v>
      </c>
      <c r="E6" t="s">
        <v>29</v>
      </c>
      <c r="F6" t="s">
        <v>30</v>
      </c>
      <c r="G6">
        <v>3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896</v>
      </c>
      <c r="N6">
        <v>0</v>
      </c>
      <c r="O6">
        <v>135</v>
      </c>
      <c r="P6">
        <v>0</v>
      </c>
      <c r="Q6">
        <v>0</v>
      </c>
      <c r="R6">
        <v>0</v>
      </c>
      <c r="S6">
        <v>0</v>
      </c>
      <c r="T6">
        <v>35</v>
      </c>
      <c r="U6">
        <v>0</v>
      </c>
      <c r="V6">
        <v>0</v>
      </c>
      <c r="W6">
        <v>170</v>
      </c>
      <c r="X6">
        <v>510</v>
      </c>
      <c r="Y6">
        <v>28.33</v>
      </c>
      <c r="Z6">
        <v>2560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40</v>
      </c>
      <c r="D7" t="s">
        <v>41</v>
      </c>
      <c r="E7" t="s">
        <v>29</v>
      </c>
      <c r="F7" t="s">
        <v>30</v>
      </c>
      <c r="G7">
        <v>2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897</v>
      </c>
      <c r="N7">
        <v>0</v>
      </c>
      <c r="O7">
        <v>58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111</v>
      </c>
      <c r="W7">
        <v>169</v>
      </c>
      <c r="X7">
        <v>507</v>
      </c>
      <c r="Y7">
        <v>28.17</v>
      </c>
      <c r="Z7">
        <v>2560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40</v>
      </c>
      <c r="D8" t="s">
        <v>41</v>
      </c>
      <c r="E8" t="s">
        <v>29</v>
      </c>
      <c r="F8" t="s">
        <v>30</v>
      </c>
      <c r="G8">
        <v>7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897</v>
      </c>
      <c r="N8">
        <v>0</v>
      </c>
      <c r="O8">
        <v>130</v>
      </c>
      <c r="P8">
        <v>0</v>
      </c>
      <c r="Q8">
        <v>0</v>
      </c>
      <c r="R8">
        <v>0</v>
      </c>
      <c r="S8">
        <v>0</v>
      </c>
      <c r="T8">
        <v>2</v>
      </c>
      <c r="U8">
        <v>0</v>
      </c>
      <c r="V8">
        <v>9</v>
      </c>
      <c r="W8">
        <v>141</v>
      </c>
      <c r="X8">
        <v>423</v>
      </c>
      <c r="Y8">
        <v>23.5</v>
      </c>
      <c r="Z8">
        <v>2560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40</v>
      </c>
      <c r="D9" t="s">
        <v>41</v>
      </c>
      <c r="E9" t="s">
        <v>29</v>
      </c>
      <c r="F9" t="s">
        <v>30</v>
      </c>
      <c r="G9">
        <v>1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898</v>
      </c>
      <c r="N9">
        <v>0</v>
      </c>
      <c r="O9">
        <v>38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132</v>
      </c>
      <c r="W9">
        <v>170</v>
      </c>
      <c r="X9">
        <v>510</v>
      </c>
      <c r="Y9">
        <v>28.33</v>
      </c>
      <c r="Z9">
        <v>2560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40</v>
      </c>
      <c r="D10" t="s">
        <v>41</v>
      </c>
      <c r="E10" t="s">
        <v>29</v>
      </c>
      <c r="F10" t="s">
        <v>30</v>
      </c>
      <c r="G10">
        <v>8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31</v>
      </c>
      <c r="M10" t="s">
        <v>899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98</v>
      </c>
      <c r="U10">
        <v>0</v>
      </c>
      <c r="V10">
        <v>66</v>
      </c>
      <c r="W10">
        <v>164</v>
      </c>
      <c r="X10">
        <v>492</v>
      </c>
      <c r="Y10">
        <v>27.33</v>
      </c>
      <c r="Z10">
        <v>2560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40</v>
      </c>
      <c r="D11" t="s">
        <v>41</v>
      </c>
      <c r="E11" t="s">
        <v>29</v>
      </c>
      <c r="F11" t="s">
        <v>30</v>
      </c>
      <c r="G11">
        <v>6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31</v>
      </c>
      <c r="M11" t="s">
        <v>896</v>
      </c>
      <c r="N11">
        <v>0</v>
      </c>
      <c r="O11">
        <v>141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141</v>
      </c>
      <c r="X11">
        <v>423</v>
      </c>
      <c r="Y11">
        <v>23.5</v>
      </c>
      <c r="Z11">
        <v>2560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40</v>
      </c>
      <c r="D12" t="s">
        <v>41</v>
      </c>
      <c r="E12" t="s">
        <v>29</v>
      </c>
      <c r="F12" t="s">
        <v>30</v>
      </c>
      <c r="G12">
        <v>5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31</v>
      </c>
      <c r="M12" t="s">
        <v>898</v>
      </c>
      <c r="N12">
        <v>0</v>
      </c>
      <c r="O12">
        <v>141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141</v>
      </c>
      <c r="X12">
        <v>423</v>
      </c>
      <c r="Y12">
        <v>23.5</v>
      </c>
      <c r="Z12">
        <v>2560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40</v>
      </c>
      <c r="D13" t="s">
        <v>41</v>
      </c>
      <c r="E13" t="s">
        <v>29</v>
      </c>
      <c r="F13" t="s">
        <v>30</v>
      </c>
      <c r="G13">
        <v>4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31</v>
      </c>
      <c r="M13" t="s">
        <v>899</v>
      </c>
      <c r="N13">
        <v>0</v>
      </c>
      <c r="O13">
        <v>33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87</v>
      </c>
      <c r="W13">
        <v>120</v>
      </c>
      <c r="X13">
        <v>360</v>
      </c>
      <c r="Y13">
        <v>20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900</v>
      </c>
      <c r="D14" t="s">
        <v>901</v>
      </c>
      <c r="E14" t="s">
        <v>29</v>
      </c>
      <c r="F14" t="s">
        <v>30</v>
      </c>
      <c r="G14">
        <v>1</v>
      </c>
      <c r="H14" s="2" t="str">
        <f t="shared" si="0"/>
        <v>2</v>
      </c>
      <c r="I14" s="2" t="str">
        <f t="shared" si="1"/>
        <v>2</v>
      </c>
      <c r="J14" s="2" t="str">
        <f t="shared" si="2"/>
        <v>0</v>
      </c>
      <c r="K14" s="2" t="str">
        <f t="shared" si="3"/>
        <v>4</v>
      </c>
      <c r="L14" t="s">
        <v>46</v>
      </c>
      <c r="M14" t="s">
        <v>902</v>
      </c>
      <c r="N14">
        <v>0</v>
      </c>
      <c r="O14">
        <v>8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9</v>
      </c>
      <c r="X14">
        <v>18</v>
      </c>
      <c r="Y14">
        <v>1</v>
      </c>
      <c r="Z14">
        <v>2560</v>
      </c>
      <c r="AA14">
        <v>2</v>
      </c>
    </row>
    <row r="15" spans="1:27" ht="16.5" customHeight="1" x14ac:dyDescent="0.2">
      <c r="C15" s="1"/>
      <c r="H15" s="2"/>
      <c r="I15" s="2"/>
      <c r="J15" s="2"/>
      <c r="K15" s="2"/>
    </row>
    <row r="16" spans="1:27" ht="16.5" customHeight="1" x14ac:dyDescent="0.2">
      <c r="A16" t="s">
        <v>27</v>
      </c>
      <c r="B16" t="s">
        <v>48</v>
      </c>
      <c r="C16" s="1" t="s">
        <v>40</v>
      </c>
      <c r="D16" t="s">
        <v>41</v>
      </c>
      <c r="E16" t="s">
        <v>29</v>
      </c>
      <c r="F16" t="s">
        <v>30</v>
      </c>
      <c r="G16">
        <v>2102</v>
      </c>
      <c r="H16" s="2" t="str">
        <f t="shared" ref="H16:H18" si="4">LEFT(L16,1)</f>
        <v>3</v>
      </c>
      <c r="I16" s="2" t="str">
        <f t="shared" ref="I16:I18" si="5">MID(L16,4,1)</f>
        <v>3</v>
      </c>
      <c r="J16" s="2" t="str">
        <f t="shared" ref="J16:J18" si="6">MID(L16,6,1)</f>
        <v>0</v>
      </c>
      <c r="K16" s="2" t="str">
        <f t="shared" ref="K16:K18" si="7">MID(L16,8,1)</f>
        <v>6</v>
      </c>
      <c r="L16" t="s">
        <v>31</v>
      </c>
      <c r="M16" t="s">
        <v>903</v>
      </c>
      <c r="N16">
        <v>0</v>
      </c>
      <c r="O16">
        <v>0</v>
      </c>
      <c r="P16">
        <v>0</v>
      </c>
      <c r="Q16">
        <v>0</v>
      </c>
      <c r="R16">
        <v>0</v>
      </c>
      <c r="S16">
        <v>141</v>
      </c>
      <c r="T16">
        <v>0</v>
      </c>
      <c r="U16">
        <v>0</v>
      </c>
      <c r="V16">
        <v>0</v>
      </c>
      <c r="W16">
        <v>163</v>
      </c>
      <c r="X16">
        <v>489</v>
      </c>
      <c r="Y16">
        <v>27.17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48</v>
      </c>
      <c r="C17" s="1" t="s">
        <v>40</v>
      </c>
      <c r="D17" t="s">
        <v>41</v>
      </c>
      <c r="E17" t="s">
        <v>29</v>
      </c>
      <c r="F17" t="s">
        <v>30</v>
      </c>
      <c r="G17">
        <v>2101</v>
      </c>
      <c r="H17" s="2" t="str">
        <f t="shared" si="4"/>
        <v>3</v>
      </c>
      <c r="I17" s="2" t="str">
        <f t="shared" si="5"/>
        <v>3</v>
      </c>
      <c r="J17" s="2" t="str">
        <f t="shared" si="6"/>
        <v>0</v>
      </c>
      <c r="K17" s="2" t="str">
        <f t="shared" si="7"/>
        <v>6</v>
      </c>
      <c r="L17" t="s">
        <v>31</v>
      </c>
      <c r="M17" t="s">
        <v>904</v>
      </c>
      <c r="N17">
        <v>0</v>
      </c>
      <c r="O17">
        <v>0</v>
      </c>
      <c r="P17">
        <v>98</v>
      </c>
      <c r="Q17">
        <v>0</v>
      </c>
      <c r="R17">
        <v>0</v>
      </c>
      <c r="S17">
        <v>79</v>
      </c>
      <c r="T17">
        <v>0</v>
      </c>
      <c r="U17">
        <v>0</v>
      </c>
      <c r="V17">
        <v>0</v>
      </c>
      <c r="W17">
        <v>177</v>
      </c>
      <c r="X17">
        <v>531</v>
      </c>
      <c r="Y17">
        <v>29.5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48</v>
      </c>
      <c r="C18" s="1" t="s">
        <v>905</v>
      </c>
      <c r="D18" t="s">
        <v>906</v>
      </c>
      <c r="E18" t="s">
        <v>29</v>
      </c>
      <c r="F18" t="s">
        <v>30</v>
      </c>
      <c r="G18">
        <v>2101</v>
      </c>
      <c r="H18" s="2" t="str">
        <f t="shared" si="4"/>
        <v>2</v>
      </c>
      <c r="I18" s="2" t="str">
        <f t="shared" si="5"/>
        <v>2</v>
      </c>
      <c r="J18" s="2" t="str">
        <f t="shared" si="6"/>
        <v>0</v>
      </c>
      <c r="K18" s="2" t="str">
        <f t="shared" si="7"/>
        <v>4</v>
      </c>
      <c r="L18" t="s">
        <v>46</v>
      </c>
      <c r="M18" t="s">
        <v>907</v>
      </c>
      <c r="N18">
        <v>0</v>
      </c>
      <c r="O18">
        <v>0</v>
      </c>
      <c r="P18">
        <v>16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17</v>
      </c>
      <c r="X18">
        <v>34</v>
      </c>
      <c r="Y18">
        <v>1.89</v>
      </c>
      <c r="Z18">
        <v>2560</v>
      </c>
      <c r="AA18">
        <v>2</v>
      </c>
    </row>
    <row r="19" spans="1:27" ht="16.5" customHeight="1" x14ac:dyDescent="0.2">
      <c r="C19" s="1"/>
      <c r="H19" s="2"/>
      <c r="I19" s="2"/>
      <c r="J19" s="2"/>
      <c r="K19" s="2"/>
    </row>
    <row r="20" spans="1:27" ht="16.5" customHeight="1" x14ac:dyDescent="0.2">
      <c r="A20" t="s">
        <v>27</v>
      </c>
      <c r="B20" t="s">
        <v>48</v>
      </c>
      <c r="C20" s="1" t="s">
        <v>58</v>
      </c>
      <c r="D20" t="s">
        <v>59</v>
      </c>
      <c r="E20" t="s">
        <v>60</v>
      </c>
      <c r="F20" t="s">
        <v>61</v>
      </c>
      <c r="G20">
        <v>2101</v>
      </c>
      <c r="H20" s="2" t="str">
        <f t="shared" ref="H20:H22" si="8">LEFT(L20,1)</f>
        <v>3</v>
      </c>
      <c r="I20" s="2" t="str">
        <f t="shared" ref="I20:I22" si="9">MID(L20,4,1)</f>
        <v>3</v>
      </c>
      <c r="J20" s="2" t="str">
        <f t="shared" ref="J20:J22" si="10">MID(L20,6,1)</f>
        <v>0</v>
      </c>
      <c r="K20" s="2" t="str">
        <f t="shared" ref="K20:K22" si="11">MID(L20,8,1)</f>
        <v>6</v>
      </c>
      <c r="L20" t="s">
        <v>31</v>
      </c>
      <c r="M20" t="s">
        <v>682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1</v>
      </c>
      <c r="X20">
        <v>3</v>
      </c>
      <c r="Y20">
        <v>0.17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48</v>
      </c>
      <c r="C21" s="1" t="s">
        <v>944</v>
      </c>
      <c r="D21" t="s">
        <v>1293</v>
      </c>
      <c r="E21" t="s">
        <v>60</v>
      </c>
      <c r="F21" t="s">
        <v>1294</v>
      </c>
      <c r="G21">
        <v>2102</v>
      </c>
      <c r="H21" s="2" t="str">
        <f t="shared" si="8"/>
        <v>3</v>
      </c>
      <c r="I21" s="2" t="str">
        <f t="shared" si="9"/>
        <v>3</v>
      </c>
      <c r="J21" s="2" t="str">
        <f t="shared" si="10"/>
        <v>0</v>
      </c>
      <c r="K21" s="2" t="str">
        <f t="shared" si="11"/>
        <v>6</v>
      </c>
      <c r="L21" t="s">
        <v>31</v>
      </c>
      <c r="M21" t="s">
        <v>1295</v>
      </c>
      <c r="N21">
        <v>0</v>
      </c>
      <c r="O21">
        <v>0</v>
      </c>
      <c r="P21">
        <v>0</v>
      </c>
      <c r="Q21">
        <v>0</v>
      </c>
      <c r="R21">
        <v>21</v>
      </c>
      <c r="S21">
        <v>0</v>
      </c>
      <c r="T21">
        <v>0</v>
      </c>
      <c r="U21">
        <v>0</v>
      </c>
      <c r="V21">
        <v>0</v>
      </c>
      <c r="W21">
        <v>21</v>
      </c>
      <c r="X21">
        <v>63</v>
      </c>
      <c r="Y21">
        <v>3.5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48</v>
      </c>
      <c r="C22" s="1" t="s">
        <v>944</v>
      </c>
      <c r="D22" t="s">
        <v>1293</v>
      </c>
      <c r="E22" t="s">
        <v>60</v>
      </c>
      <c r="F22" t="s">
        <v>1294</v>
      </c>
      <c r="G22">
        <v>2101</v>
      </c>
      <c r="H22" s="2" t="str">
        <f t="shared" si="8"/>
        <v>3</v>
      </c>
      <c r="I22" s="2" t="str">
        <f t="shared" si="9"/>
        <v>3</v>
      </c>
      <c r="J22" s="2" t="str">
        <f t="shared" si="10"/>
        <v>0</v>
      </c>
      <c r="K22" s="2" t="str">
        <f t="shared" si="11"/>
        <v>6</v>
      </c>
      <c r="L22" t="s">
        <v>31</v>
      </c>
      <c r="M22" t="s">
        <v>717</v>
      </c>
      <c r="N22">
        <v>0</v>
      </c>
      <c r="O22">
        <v>0</v>
      </c>
      <c r="P22">
        <v>0</v>
      </c>
      <c r="Q22">
        <v>0</v>
      </c>
      <c r="R22">
        <v>36</v>
      </c>
      <c r="S22">
        <v>0</v>
      </c>
      <c r="T22">
        <v>0</v>
      </c>
      <c r="U22">
        <v>0</v>
      </c>
      <c r="V22">
        <v>0</v>
      </c>
      <c r="W22">
        <v>36</v>
      </c>
      <c r="X22">
        <v>108</v>
      </c>
      <c r="Y22">
        <v>6</v>
      </c>
      <c r="Z22">
        <v>2560</v>
      </c>
      <c r="AA22">
        <v>2</v>
      </c>
    </row>
    <row r="23" spans="1:27" ht="16.5" customHeight="1" x14ac:dyDescent="0.2">
      <c r="C23" s="1"/>
      <c r="H23" s="2"/>
      <c r="I23" s="2"/>
      <c r="J23" s="2"/>
      <c r="K23" s="2"/>
    </row>
    <row r="24" spans="1:27" ht="16.5" customHeight="1" x14ac:dyDescent="0.2">
      <c r="A24" t="s">
        <v>27</v>
      </c>
      <c r="B24" t="s">
        <v>28</v>
      </c>
      <c r="C24" s="1" t="s">
        <v>63</v>
      </c>
      <c r="D24" t="s">
        <v>64</v>
      </c>
      <c r="E24" t="s">
        <v>60</v>
      </c>
      <c r="F24" t="s">
        <v>65</v>
      </c>
      <c r="G24">
        <v>1</v>
      </c>
      <c r="H24" s="2" t="str">
        <f t="shared" ref="H24:H50" si="12">LEFT(L24,1)</f>
        <v>4</v>
      </c>
      <c r="I24" s="2" t="str">
        <f t="shared" ref="I24:I50" si="13">MID(L24,4,1)</f>
        <v>4</v>
      </c>
      <c r="J24" s="2" t="str">
        <f t="shared" ref="J24:J50" si="14">MID(L24,6,1)</f>
        <v>0</v>
      </c>
      <c r="K24" s="2" t="str">
        <f t="shared" ref="K24:K50" si="15">MID(L24,8,1)</f>
        <v>8</v>
      </c>
      <c r="L24" t="s">
        <v>55</v>
      </c>
      <c r="M24" t="s">
        <v>66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4</v>
      </c>
      <c r="Y24">
        <v>0.22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70</v>
      </c>
      <c r="D25" t="s">
        <v>71</v>
      </c>
      <c r="E25" t="s">
        <v>60</v>
      </c>
      <c r="F25" t="s">
        <v>65</v>
      </c>
      <c r="G25">
        <v>2</v>
      </c>
      <c r="H25" s="2" t="str">
        <f t="shared" si="12"/>
        <v>3</v>
      </c>
      <c r="I25" s="2" t="str">
        <f t="shared" si="13"/>
        <v>3</v>
      </c>
      <c r="J25" s="2" t="str">
        <f t="shared" si="14"/>
        <v>0</v>
      </c>
      <c r="K25" s="2" t="str">
        <f t="shared" si="15"/>
        <v>6</v>
      </c>
      <c r="L25" t="s">
        <v>31</v>
      </c>
      <c r="M25" t="s">
        <v>78</v>
      </c>
      <c r="N25">
        <v>0</v>
      </c>
      <c r="O25">
        <v>0</v>
      </c>
      <c r="P25">
        <v>0</v>
      </c>
      <c r="Q25">
        <v>22</v>
      </c>
      <c r="R25">
        <v>0</v>
      </c>
      <c r="S25">
        <v>0</v>
      </c>
      <c r="T25">
        <v>0</v>
      </c>
      <c r="U25">
        <v>0</v>
      </c>
      <c r="V25">
        <v>0</v>
      </c>
      <c r="W25">
        <v>22</v>
      </c>
      <c r="X25">
        <v>66</v>
      </c>
      <c r="Y25">
        <v>3.67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70</v>
      </c>
      <c r="D26" t="s">
        <v>71</v>
      </c>
      <c r="E26" t="s">
        <v>60</v>
      </c>
      <c r="F26" t="s">
        <v>65</v>
      </c>
      <c r="G26">
        <v>1</v>
      </c>
      <c r="H26" s="2" t="str">
        <f t="shared" si="12"/>
        <v>3</v>
      </c>
      <c r="I26" s="2" t="str">
        <f t="shared" si="13"/>
        <v>3</v>
      </c>
      <c r="J26" s="2" t="str">
        <f t="shared" si="14"/>
        <v>0</v>
      </c>
      <c r="K26" s="2" t="str">
        <f t="shared" si="15"/>
        <v>6</v>
      </c>
      <c r="L26" t="s">
        <v>31</v>
      </c>
      <c r="M26" t="s">
        <v>78</v>
      </c>
      <c r="N26">
        <v>0</v>
      </c>
      <c r="O26">
        <v>0</v>
      </c>
      <c r="P26">
        <v>0</v>
      </c>
      <c r="Q26">
        <v>27</v>
      </c>
      <c r="R26">
        <v>0</v>
      </c>
      <c r="S26">
        <v>0</v>
      </c>
      <c r="T26">
        <v>0</v>
      </c>
      <c r="U26">
        <v>0</v>
      </c>
      <c r="V26">
        <v>0</v>
      </c>
      <c r="W26">
        <v>27</v>
      </c>
      <c r="X26">
        <v>81</v>
      </c>
      <c r="Y26">
        <v>4.5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283</v>
      </c>
      <c r="D27" t="s">
        <v>284</v>
      </c>
      <c r="E27" t="s">
        <v>60</v>
      </c>
      <c r="F27" t="s">
        <v>65</v>
      </c>
      <c r="G27">
        <v>1</v>
      </c>
      <c r="H27" s="2" t="str">
        <f t="shared" si="12"/>
        <v>3</v>
      </c>
      <c r="I27" s="2" t="str">
        <f t="shared" si="13"/>
        <v>3</v>
      </c>
      <c r="J27" s="2" t="str">
        <f t="shared" si="14"/>
        <v>0</v>
      </c>
      <c r="K27" s="2" t="str">
        <f t="shared" si="15"/>
        <v>6</v>
      </c>
      <c r="L27" t="s">
        <v>31</v>
      </c>
      <c r="M27" t="s">
        <v>911</v>
      </c>
      <c r="N27">
        <v>0</v>
      </c>
      <c r="O27">
        <v>0</v>
      </c>
      <c r="P27">
        <v>0</v>
      </c>
      <c r="Q27">
        <v>30</v>
      </c>
      <c r="R27">
        <v>0</v>
      </c>
      <c r="S27">
        <v>0</v>
      </c>
      <c r="T27">
        <v>0</v>
      </c>
      <c r="U27">
        <v>0</v>
      </c>
      <c r="V27">
        <v>0</v>
      </c>
      <c r="W27">
        <v>30</v>
      </c>
      <c r="X27">
        <v>90</v>
      </c>
      <c r="Y27">
        <v>5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76</v>
      </c>
      <c r="D28" t="s">
        <v>77</v>
      </c>
      <c r="E28" t="s">
        <v>60</v>
      </c>
      <c r="F28" t="s">
        <v>65</v>
      </c>
      <c r="G28">
        <v>1</v>
      </c>
      <c r="H28" s="2" t="str">
        <f t="shared" si="12"/>
        <v>3</v>
      </c>
      <c r="I28" s="2" t="str">
        <f t="shared" si="13"/>
        <v>3</v>
      </c>
      <c r="J28" s="2" t="str">
        <f t="shared" si="14"/>
        <v>0</v>
      </c>
      <c r="K28" s="2" t="str">
        <f t="shared" si="15"/>
        <v>6</v>
      </c>
      <c r="L28" t="s">
        <v>31</v>
      </c>
      <c r="M28" t="s">
        <v>78</v>
      </c>
      <c r="N28">
        <v>0</v>
      </c>
      <c r="O28">
        <v>0</v>
      </c>
      <c r="P28">
        <v>0</v>
      </c>
      <c r="Q28">
        <v>16</v>
      </c>
      <c r="R28">
        <v>0</v>
      </c>
      <c r="S28">
        <v>0</v>
      </c>
      <c r="T28">
        <v>0</v>
      </c>
      <c r="U28">
        <v>0</v>
      </c>
      <c r="V28">
        <v>0</v>
      </c>
      <c r="W28">
        <v>16</v>
      </c>
      <c r="X28">
        <v>48</v>
      </c>
      <c r="Y28">
        <v>2.67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285</v>
      </c>
      <c r="D29" t="s">
        <v>286</v>
      </c>
      <c r="E29" t="s">
        <v>60</v>
      </c>
      <c r="F29" t="s">
        <v>65</v>
      </c>
      <c r="G29">
        <v>1</v>
      </c>
      <c r="H29" s="2" t="str">
        <f t="shared" si="12"/>
        <v>3</v>
      </c>
      <c r="I29" s="2" t="str">
        <f t="shared" si="13"/>
        <v>3</v>
      </c>
      <c r="J29" s="2" t="str">
        <f t="shared" si="14"/>
        <v>0</v>
      </c>
      <c r="K29" s="2" t="str">
        <f t="shared" si="15"/>
        <v>6</v>
      </c>
      <c r="L29" t="s">
        <v>31</v>
      </c>
      <c r="M29" t="s">
        <v>69</v>
      </c>
      <c r="N29">
        <v>0</v>
      </c>
      <c r="O29">
        <v>0</v>
      </c>
      <c r="P29">
        <v>0</v>
      </c>
      <c r="Q29">
        <v>30</v>
      </c>
      <c r="R29">
        <v>0</v>
      </c>
      <c r="S29">
        <v>0</v>
      </c>
      <c r="T29">
        <v>0</v>
      </c>
      <c r="U29">
        <v>0</v>
      </c>
      <c r="V29">
        <v>0</v>
      </c>
      <c r="W29">
        <v>30</v>
      </c>
      <c r="X29">
        <v>90</v>
      </c>
      <c r="Y29">
        <v>5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79</v>
      </c>
      <c r="D30" t="s">
        <v>87</v>
      </c>
      <c r="E30" t="s">
        <v>60</v>
      </c>
      <c r="F30" t="s">
        <v>65</v>
      </c>
      <c r="G30">
        <v>1</v>
      </c>
      <c r="H30" s="2" t="str">
        <f t="shared" si="12"/>
        <v>3</v>
      </c>
      <c r="I30" s="2" t="str">
        <f t="shared" si="13"/>
        <v>3</v>
      </c>
      <c r="J30" s="2" t="str">
        <f t="shared" si="14"/>
        <v>0</v>
      </c>
      <c r="K30" s="2" t="str">
        <f t="shared" si="15"/>
        <v>6</v>
      </c>
      <c r="L30" t="s">
        <v>31</v>
      </c>
      <c r="M30" t="s">
        <v>72</v>
      </c>
      <c r="N30">
        <v>0</v>
      </c>
      <c r="O30">
        <v>0</v>
      </c>
      <c r="P30">
        <v>0</v>
      </c>
      <c r="Q30">
        <v>27</v>
      </c>
      <c r="R30">
        <v>0</v>
      </c>
      <c r="S30">
        <v>0</v>
      </c>
      <c r="T30">
        <v>0</v>
      </c>
      <c r="U30">
        <v>0</v>
      </c>
      <c r="V30">
        <v>0</v>
      </c>
      <c r="W30">
        <v>27</v>
      </c>
      <c r="X30">
        <v>81</v>
      </c>
      <c r="Y30">
        <v>4.5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287</v>
      </c>
      <c r="D31" t="s">
        <v>288</v>
      </c>
      <c r="E31" t="s">
        <v>60</v>
      </c>
      <c r="F31" t="s">
        <v>65</v>
      </c>
      <c r="G31">
        <v>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72</v>
      </c>
      <c r="N31">
        <v>0</v>
      </c>
      <c r="O31">
        <v>0</v>
      </c>
      <c r="P31">
        <v>0</v>
      </c>
      <c r="Q31">
        <v>45</v>
      </c>
      <c r="R31">
        <v>0</v>
      </c>
      <c r="S31">
        <v>0</v>
      </c>
      <c r="T31">
        <v>0</v>
      </c>
      <c r="U31">
        <v>0</v>
      </c>
      <c r="V31">
        <v>0</v>
      </c>
      <c r="W31">
        <v>45</v>
      </c>
      <c r="X31">
        <v>135</v>
      </c>
      <c r="Y31">
        <v>7.5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84</v>
      </c>
      <c r="D32" t="s">
        <v>85</v>
      </c>
      <c r="E32" t="s">
        <v>60</v>
      </c>
      <c r="F32" t="s">
        <v>65</v>
      </c>
      <c r="G32">
        <v>1</v>
      </c>
      <c r="H32" s="2" t="str">
        <f t="shared" si="12"/>
        <v>3</v>
      </c>
      <c r="I32" s="2" t="str">
        <f t="shared" si="13"/>
        <v>3</v>
      </c>
      <c r="J32" s="2" t="str">
        <f t="shared" si="14"/>
        <v>0</v>
      </c>
      <c r="K32" s="2" t="str">
        <f t="shared" si="15"/>
        <v>6</v>
      </c>
      <c r="L32" t="s">
        <v>31</v>
      </c>
      <c r="M32" t="s">
        <v>69</v>
      </c>
      <c r="N32">
        <v>0</v>
      </c>
      <c r="O32">
        <v>0</v>
      </c>
      <c r="P32">
        <v>0</v>
      </c>
      <c r="Q32">
        <v>27</v>
      </c>
      <c r="R32">
        <v>0</v>
      </c>
      <c r="S32">
        <v>0</v>
      </c>
      <c r="T32">
        <v>0</v>
      </c>
      <c r="U32">
        <v>0</v>
      </c>
      <c r="V32">
        <v>0</v>
      </c>
      <c r="W32">
        <v>27</v>
      </c>
      <c r="X32">
        <v>81</v>
      </c>
      <c r="Y32">
        <v>4.5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912</v>
      </c>
      <c r="D33" t="s">
        <v>913</v>
      </c>
      <c r="E33" t="s">
        <v>60</v>
      </c>
      <c r="F33" t="s">
        <v>65</v>
      </c>
      <c r="G33">
        <v>1</v>
      </c>
      <c r="H33" s="2" t="str">
        <f t="shared" si="12"/>
        <v>3</v>
      </c>
      <c r="I33" s="2" t="str">
        <f t="shared" si="13"/>
        <v>3</v>
      </c>
      <c r="J33" s="2" t="str">
        <f t="shared" si="14"/>
        <v>0</v>
      </c>
      <c r="K33" s="2" t="str">
        <f t="shared" si="15"/>
        <v>6</v>
      </c>
      <c r="L33" t="s">
        <v>31</v>
      </c>
      <c r="M33" t="s">
        <v>72</v>
      </c>
      <c r="N33">
        <v>0</v>
      </c>
      <c r="O33">
        <v>0</v>
      </c>
      <c r="P33">
        <v>0</v>
      </c>
      <c r="Q33">
        <v>47</v>
      </c>
      <c r="R33">
        <v>0</v>
      </c>
      <c r="S33">
        <v>0</v>
      </c>
      <c r="T33">
        <v>0</v>
      </c>
      <c r="U33">
        <v>0</v>
      </c>
      <c r="V33">
        <v>0</v>
      </c>
      <c r="W33">
        <v>47</v>
      </c>
      <c r="X33">
        <v>141</v>
      </c>
      <c r="Y33">
        <v>7.83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914</v>
      </c>
      <c r="D34" t="s">
        <v>915</v>
      </c>
      <c r="E34" t="s">
        <v>60</v>
      </c>
      <c r="F34" t="s">
        <v>65</v>
      </c>
      <c r="G34">
        <v>1</v>
      </c>
      <c r="H34" s="2" t="str">
        <f t="shared" si="12"/>
        <v>3</v>
      </c>
      <c r="I34" s="2" t="str">
        <f t="shared" si="13"/>
        <v>3</v>
      </c>
      <c r="J34" s="2" t="str">
        <f t="shared" si="14"/>
        <v>0</v>
      </c>
      <c r="K34" s="2" t="str">
        <f t="shared" si="15"/>
        <v>6</v>
      </c>
      <c r="L34" t="s">
        <v>31</v>
      </c>
      <c r="M34" t="s">
        <v>69</v>
      </c>
      <c r="N34">
        <v>0</v>
      </c>
      <c r="O34">
        <v>0</v>
      </c>
      <c r="P34">
        <v>0</v>
      </c>
      <c r="Q34">
        <v>35</v>
      </c>
      <c r="R34">
        <v>0</v>
      </c>
      <c r="S34">
        <v>0</v>
      </c>
      <c r="T34">
        <v>0</v>
      </c>
      <c r="U34">
        <v>0</v>
      </c>
      <c r="V34">
        <v>0</v>
      </c>
      <c r="W34">
        <v>35</v>
      </c>
      <c r="X34">
        <v>105</v>
      </c>
      <c r="Y34">
        <v>5.83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291</v>
      </c>
      <c r="D35" t="s">
        <v>294</v>
      </c>
      <c r="E35" t="s">
        <v>60</v>
      </c>
      <c r="F35" t="s">
        <v>65</v>
      </c>
      <c r="G35">
        <v>1</v>
      </c>
      <c r="H35" s="2" t="str">
        <f t="shared" si="12"/>
        <v>3</v>
      </c>
      <c r="I35" s="2" t="str">
        <f t="shared" si="13"/>
        <v>3</v>
      </c>
      <c r="J35" s="2" t="str">
        <f t="shared" si="14"/>
        <v>0</v>
      </c>
      <c r="K35" s="2" t="str">
        <f t="shared" si="15"/>
        <v>6</v>
      </c>
      <c r="L35" t="s">
        <v>31</v>
      </c>
      <c r="M35" t="s">
        <v>916</v>
      </c>
      <c r="N35">
        <v>0</v>
      </c>
      <c r="O35">
        <v>0</v>
      </c>
      <c r="P35">
        <v>0</v>
      </c>
      <c r="Q35">
        <v>35</v>
      </c>
      <c r="R35">
        <v>0</v>
      </c>
      <c r="S35">
        <v>0</v>
      </c>
      <c r="T35">
        <v>0</v>
      </c>
      <c r="U35">
        <v>0</v>
      </c>
      <c r="V35">
        <v>0</v>
      </c>
      <c r="W35">
        <v>35</v>
      </c>
      <c r="X35">
        <v>105</v>
      </c>
      <c r="Y35">
        <v>5.83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301</v>
      </c>
      <c r="D36" t="s">
        <v>917</v>
      </c>
      <c r="E36" t="s">
        <v>60</v>
      </c>
      <c r="F36" t="s">
        <v>65</v>
      </c>
      <c r="G36">
        <v>2</v>
      </c>
      <c r="H36" s="2" t="str">
        <f t="shared" si="12"/>
        <v>3</v>
      </c>
      <c r="I36" s="2" t="str">
        <f t="shared" si="13"/>
        <v>3</v>
      </c>
      <c r="J36" s="2" t="str">
        <f t="shared" si="14"/>
        <v>0</v>
      </c>
      <c r="K36" s="2" t="str">
        <f t="shared" si="15"/>
        <v>6</v>
      </c>
      <c r="L36" t="s">
        <v>31</v>
      </c>
      <c r="M36" t="s">
        <v>93</v>
      </c>
      <c r="N36">
        <v>0</v>
      </c>
      <c r="O36">
        <v>0</v>
      </c>
      <c r="P36">
        <v>0</v>
      </c>
      <c r="Q36">
        <v>10</v>
      </c>
      <c r="R36">
        <v>0</v>
      </c>
      <c r="S36">
        <v>0</v>
      </c>
      <c r="T36">
        <v>0</v>
      </c>
      <c r="U36">
        <v>0</v>
      </c>
      <c r="V36">
        <v>0</v>
      </c>
      <c r="W36">
        <v>10</v>
      </c>
      <c r="X36">
        <v>30</v>
      </c>
      <c r="Y36">
        <v>1.67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301</v>
      </c>
      <c r="D37" t="s">
        <v>917</v>
      </c>
      <c r="E37" t="s">
        <v>60</v>
      </c>
      <c r="F37" t="s">
        <v>65</v>
      </c>
      <c r="G37">
        <v>1</v>
      </c>
      <c r="H37" s="2" t="str">
        <f t="shared" si="12"/>
        <v>3</v>
      </c>
      <c r="I37" s="2" t="str">
        <f t="shared" si="13"/>
        <v>3</v>
      </c>
      <c r="J37" s="2" t="str">
        <f t="shared" si="14"/>
        <v>0</v>
      </c>
      <c r="K37" s="2" t="str">
        <f t="shared" si="15"/>
        <v>6</v>
      </c>
      <c r="L37" t="s">
        <v>31</v>
      </c>
      <c r="M37" t="s">
        <v>93</v>
      </c>
      <c r="N37">
        <v>0</v>
      </c>
      <c r="O37">
        <v>0</v>
      </c>
      <c r="P37">
        <v>0</v>
      </c>
      <c r="Q37">
        <v>26</v>
      </c>
      <c r="R37">
        <v>0</v>
      </c>
      <c r="S37">
        <v>0</v>
      </c>
      <c r="T37">
        <v>0</v>
      </c>
      <c r="U37">
        <v>0</v>
      </c>
      <c r="V37">
        <v>0</v>
      </c>
      <c r="W37">
        <v>26</v>
      </c>
      <c r="X37">
        <v>78</v>
      </c>
      <c r="Y37">
        <v>4.33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88</v>
      </c>
      <c r="D38" t="s">
        <v>89</v>
      </c>
      <c r="E38" t="s">
        <v>60</v>
      </c>
      <c r="F38" t="s">
        <v>65</v>
      </c>
      <c r="G38">
        <v>2</v>
      </c>
      <c r="H38" s="2" t="str">
        <f t="shared" si="12"/>
        <v>1</v>
      </c>
      <c r="I38" s="2" t="str">
        <f t="shared" si="13"/>
        <v>0</v>
      </c>
      <c r="J38" s="2" t="str">
        <f t="shared" si="14"/>
        <v>2</v>
      </c>
      <c r="K38" s="2" t="str">
        <f t="shared" si="15"/>
        <v>1</v>
      </c>
      <c r="L38" t="s">
        <v>90</v>
      </c>
      <c r="M38" t="s">
        <v>72</v>
      </c>
      <c r="N38">
        <v>0</v>
      </c>
      <c r="O38">
        <v>0</v>
      </c>
      <c r="P38">
        <v>0</v>
      </c>
      <c r="Q38">
        <v>4</v>
      </c>
      <c r="R38">
        <v>0</v>
      </c>
      <c r="S38">
        <v>0</v>
      </c>
      <c r="T38">
        <v>0</v>
      </c>
      <c r="U38">
        <v>0</v>
      </c>
      <c r="V38">
        <v>0</v>
      </c>
      <c r="W38">
        <v>4</v>
      </c>
      <c r="X38">
        <v>4</v>
      </c>
      <c r="Y38">
        <v>0.22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88</v>
      </c>
      <c r="D39" t="s">
        <v>89</v>
      </c>
      <c r="E39" t="s">
        <v>60</v>
      </c>
      <c r="F39" t="s">
        <v>65</v>
      </c>
      <c r="G39">
        <v>1</v>
      </c>
      <c r="H39" s="2" t="str">
        <f t="shared" si="12"/>
        <v>1</v>
      </c>
      <c r="I39" s="2" t="str">
        <f t="shared" si="13"/>
        <v>0</v>
      </c>
      <c r="J39" s="2" t="str">
        <f t="shared" si="14"/>
        <v>2</v>
      </c>
      <c r="K39" s="2" t="str">
        <f t="shared" si="15"/>
        <v>1</v>
      </c>
      <c r="L39" t="s">
        <v>90</v>
      </c>
      <c r="M39" t="s">
        <v>69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X39">
        <v>2</v>
      </c>
      <c r="Y39">
        <v>0.11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918</v>
      </c>
      <c r="D40" t="s">
        <v>919</v>
      </c>
      <c r="E40" t="s">
        <v>60</v>
      </c>
      <c r="F40" t="s">
        <v>65</v>
      </c>
      <c r="G40">
        <v>1</v>
      </c>
      <c r="H40" s="2" t="str">
        <f t="shared" si="12"/>
        <v>3</v>
      </c>
      <c r="I40" s="2" t="str">
        <f t="shared" si="13"/>
        <v>2</v>
      </c>
      <c r="J40" s="2" t="str">
        <f t="shared" si="14"/>
        <v>2</v>
      </c>
      <c r="K40" s="2" t="str">
        <f t="shared" si="15"/>
        <v>5</v>
      </c>
      <c r="L40" t="s">
        <v>51</v>
      </c>
      <c r="M40" t="s">
        <v>93</v>
      </c>
      <c r="N40">
        <v>0</v>
      </c>
      <c r="O40">
        <v>0</v>
      </c>
      <c r="P40">
        <v>0</v>
      </c>
      <c r="Q40">
        <v>35</v>
      </c>
      <c r="R40">
        <v>0</v>
      </c>
      <c r="S40">
        <v>0</v>
      </c>
      <c r="T40">
        <v>0</v>
      </c>
      <c r="U40">
        <v>0</v>
      </c>
      <c r="V40">
        <v>0</v>
      </c>
      <c r="W40">
        <v>35</v>
      </c>
      <c r="X40">
        <v>105</v>
      </c>
      <c r="Y40">
        <v>5.83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920</v>
      </c>
      <c r="D41" t="s">
        <v>921</v>
      </c>
      <c r="E41" t="s">
        <v>60</v>
      </c>
      <c r="F41" t="s">
        <v>65</v>
      </c>
      <c r="G41">
        <v>1</v>
      </c>
      <c r="H41" s="2" t="str">
        <f t="shared" si="12"/>
        <v>3</v>
      </c>
      <c r="I41" s="2" t="str">
        <f t="shared" si="13"/>
        <v>2</v>
      </c>
      <c r="J41" s="2" t="str">
        <f t="shared" si="14"/>
        <v>2</v>
      </c>
      <c r="K41" s="2" t="str">
        <f t="shared" si="15"/>
        <v>5</v>
      </c>
      <c r="L41" t="s">
        <v>51</v>
      </c>
      <c r="M41" t="s">
        <v>922</v>
      </c>
      <c r="N41">
        <v>0</v>
      </c>
      <c r="O41">
        <v>0</v>
      </c>
      <c r="P41">
        <v>0</v>
      </c>
      <c r="Q41">
        <v>17</v>
      </c>
      <c r="R41">
        <v>0</v>
      </c>
      <c r="S41">
        <v>0</v>
      </c>
      <c r="T41">
        <v>0</v>
      </c>
      <c r="U41">
        <v>0</v>
      </c>
      <c r="V41">
        <v>0</v>
      </c>
      <c r="W41">
        <v>17</v>
      </c>
      <c r="X41">
        <v>51</v>
      </c>
      <c r="Y41">
        <v>2.83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923</v>
      </c>
      <c r="D42" t="s">
        <v>924</v>
      </c>
      <c r="E42" t="s">
        <v>60</v>
      </c>
      <c r="F42" t="s">
        <v>98</v>
      </c>
      <c r="G42">
        <v>1</v>
      </c>
      <c r="H42" s="2" t="str">
        <f t="shared" si="12"/>
        <v>2</v>
      </c>
      <c r="I42" s="2" t="str">
        <f t="shared" si="13"/>
        <v>2</v>
      </c>
      <c r="J42" s="2" t="str">
        <f t="shared" si="14"/>
        <v>0</v>
      </c>
      <c r="K42" s="2" t="str">
        <f t="shared" si="15"/>
        <v>4</v>
      </c>
      <c r="L42" t="s">
        <v>46</v>
      </c>
      <c r="M42" t="s">
        <v>167</v>
      </c>
      <c r="N42">
        <v>0</v>
      </c>
      <c r="O42">
        <v>0</v>
      </c>
      <c r="P42">
        <v>0</v>
      </c>
      <c r="Q42">
        <v>11</v>
      </c>
      <c r="R42">
        <v>0</v>
      </c>
      <c r="S42">
        <v>0</v>
      </c>
      <c r="T42">
        <v>0</v>
      </c>
      <c r="U42">
        <v>0</v>
      </c>
      <c r="V42">
        <v>0</v>
      </c>
      <c r="W42">
        <v>11</v>
      </c>
      <c r="X42">
        <v>22</v>
      </c>
      <c r="Y42">
        <v>1.22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352</v>
      </c>
      <c r="D43" t="s">
        <v>353</v>
      </c>
      <c r="E43" t="s">
        <v>60</v>
      </c>
      <c r="F43" t="s">
        <v>98</v>
      </c>
      <c r="G43">
        <v>1</v>
      </c>
      <c r="H43" s="2" t="str">
        <f t="shared" si="12"/>
        <v>2</v>
      </c>
      <c r="I43" s="2" t="str">
        <f t="shared" si="13"/>
        <v>2</v>
      </c>
      <c r="J43" s="2" t="str">
        <f t="shared" si="14"/>
        <v>0</v>
      </c>
      <c r="K43" s="2" t="str">
        <f t="shared" si="15"/>
        <v>4</v>
      </c>
      <c r="L43" t="s">
        <v>46</v>
      </c>
      <c r="M43" t="s">
        <v>102</v>
      </c>
      <c r="N43">
        <v>0</v>
      </c>
      <c r="O43">
        <v>0</v>
      </c>
      <c r="P43">
        <v>0</v>
      </c>
      <c r="Q43">
        <v>15</v>
      </c>
      <c r="R43">
        <v>0</v>
      </c>
      <c r="S43">
        <v>0</v>
      </c>
      <c r="T43">
        <v>0</v>
      </c>
      <c r="U43">
        <v>0</v>
      </c>
      <c r="V43">
        <v>0</v>
      </c>
      <c r="W43">
        <v>15</v>
      </c>
      <c r="X43">
        <v>30</v>
      </c>
      <c r="Y43">
        <v>1.67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925</v>
      </c>
      <c r="D44" t="s">
        <v>926</v>
      </c>
      <c r="E44" t="s">
        <v>60</v>
      </c>
      <c r="F44" t="s">
        <v>98</v>
      </c>
      <c r="G44">
        <v>1</v>
      </c>
      <c r="H44" s="2" t="str">
        <f t="shared" si="12"/>
        <v>2</v>
      </c>
      <c r="I44" s="2" t="str">
        <f t="shared" si="13"/>
        <v>2</v>
      </c>
      <c r="J44" s="2" t="str">
        <f t="shared" si="14"/>
        <v>0</v>
      </c>
      <c r="K44" s="2" t="str">
        <f t="shared" si="15"/>
        <v>4</v>
      </c>
      <c r="L44" t="s">
        <v>46</v>
      </c>
      <c r="M44" t="s">
        <v>161</v>
      </c>
      <c r="N44">
        <v>0</v>
      </c>
      <c r="O44">
        <v>0</v>
      </c>
      <c r="P44">
        <v>0</v>
      </c>
      <c r="Q44">
        <v>21</v>
      </c>
      <c r="R44">
        <v>0</v>
      </c>
      <c r="S44">
        <v>0</v>
      </c>
      <c r="T44">
        <v>0</v>
      </c>
      <c r="U44">
        <v>0</v>
      </c>
      <c r="V44">
        <v>0</v>
      </c>
      <c r="W44">
        <v>21</v>
      </c>
      <c r="X44">
        <v>42</v>
      </c>
      <c r="Y44">
        <v>2.33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927</v>
      </c>
      <c r="D45" t="s">
        <v>928</v>
      </c>
      <c r="E45" t="s">
        <v>60</v>
      </c>
      <c r="F45" t="s">
        <v>105</v>
      </c>
      <c r="G45">
        <v>1</v>
      </c>
      <c r="H45" s="2" t="str">
        <f t="shared" si="12"/>
        <v>3</v>
      </c>
      <c r="I45" s="2" t="str">
        <f t="shared" si="13"/>
        <v>2</v>
      </c>
      <c r="J45" s="2" t="str">
        <f t="shared" si="14"/>
        <v>3</v>
      </c>
      <c r="K45" s="2" t="str">
        <f t="shared" si="15"/>
        <v>4</v>
      </c>
      <c r="L45" t="s">
        <v>52</v>
      </c>
      <c r="M45" t="s">
        <v>148</v>
      </c>
      <c r="N45">
        <v>0</v>
      </c>
      <c r="O45">
        <v>0</v>
      </c>
      <c r="P45">
        <v>0</v>
      </c>
      <c r="Q45">
        <v>15</v>
      </c>
      <c r="R45">
        <v>0</v>
      </c>
      <c r="S45">
        <v>0</v>
      </c>
      <c r="T45">
        <v>0</v>
      </c>
      <c r="U45">
        <v>0</v>
      </c>
      <c r="V45">
        <v>0</v>
      </c>
      <c r="W45">
        <v>15</v>
      </c>
      <c r="X45">
        <v>45</v>
      </c>
      <c r="Y45">
        <v>2.5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929</v>
      </c>
      <c r="D46" t="s">
        <v>930</v>
      </c>
      <c r="E46" t="s">
        <v>60</v>
      </c>
      <c r="F46" t="s">
        <v>105</v>
      </c>
      <c r="G46">
        <v>1</v>
      </c>
      <c r="H46" s="2" t="str">
        <f t="shared" si="12"/>
        <v>3</v>
      </c>
      <c r="I46" s="2" t="str">
        <f t="shared" si="13"/>
        <v>2</v>
      </c>
      <c r="J46" s="2" t="str">
        <f t="shared" si="14"/>
        <v>3</v>
      </c>
      <c r="K46" s="2" t="str">
        <f t="shared" si="15"/>
        <v>4</v>
      </c>
      <c r="L46" t="s">
        <v>52</v>
      </c>
      <c r="M46" t="s">
        <v>476</v>
      </c>
      <c r="N46">
        <v>0</v>
      </c>
      <c r="O46">
        <v>0</v>
      </c>
      <c r="P46">
        <v>0</v>
      </c>
      <c r="Q46">
        <v>28</v>
      </c>
      <c r="R46">
        <v>0</v>
      </c>
      <c r="S46">
        <v>0</v>
      </c>
      <c r="T46">
        <v>0</v>
      </c>
      <c r="U46">
        <v>0</v>
      </c>
      <c r="V46">
        <v>0</v>
      </c>
      <c r="W46">
        <v>28</v>
      </c>
      <c r="X46">
        <v>84</v>
      </c>
      <c r="Y46">
        <v>4.67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931</v>
      </c>
      <c r="D47" t="s">
        <v>932</v>
      </c>
      <c r="E47" t="s">
        <v>60</v>
      </c>
      <c r="F47" t="s">
        <v>105</v>
      </c>
      <c r="G47">
        <v>2</v>
      </c>
      <c r="H47" s="2" t="str">
        <f t="shared" si="12"/>
        <v>3</v>
      </c>
      <c r="I47" s="2" t="str">
        <f t="shared" si="13"/>
        <v>2</v>
      </c>
      <c r="J47" s="2" t="str">
        <f t="shared" si="14"/>
        <v>3</v>
      </c>
      <c r="K47" s="2" t="str">
        <f t="shared" si="15"/>
        <v>4</v>
      </c>
      <c r="L47" t="s">
        <v>52</v>
      </c>
      <c r="M47" t="s">
        <v>112</v>
      </c>
      <c r="N47">
        <v>0</v>
      </c>
      <c r="O47">
        <v>0</v>
      </c>
      <c r="P47">
        <v>0</v>
      </c>
      <c r="Q47">
        <v>12</v>
      </c>
      <c r="R47">
        <v>0</v>
      </c>
      <c r="S47">
        <v>0</v>
      </c>
      <c r="T47">
        <v>0</v>
      </c>
      <c r="U47">
        <v>0</v>
      </c>
      <c r="V47">
        <v>0</v>
      </c>
      <c r="W47">
        <v>12</v>
      </c>
      <c r="X47">
        <v>36</v>
      </c>
      <c r="Y47">
        <v>2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931</v>
      </c>
      <c r="D48" t="s">
        <v>932</v>
      </c>
      <c r="E48" t="s">
        <v>60</v>
      </c>
      <c r="F48" t="s">
        <v>105</v>
      </c>
      <c r="G48">
        <v>1</v>
      </c>
      <c r="H48" s="2" t="str">
        <f t="shared" si="12"/>
        <v>3</v>
      </c>
      <c r="I48" s="2" t="str">
        <f t="shared" si="13"/>
        <v>2</v>
      </c>
      <c r="J48" s="2" t="str">
        <f t="shared" si="14"/>
        <v>3</v>
      </c>
      <c r="K48" s="2" t="str">
        <f t="shared" si="15"/>
        <v>4</v>
      </c>
      <c r="L48" t="s">
        <v>52</v>
      </c>
      <c r="M48" t="s">
        <v>112</v>
      </c>
      <c r="N48">
        <v>0</v>
      </c>
      <c r="O48">
        <v>0</v>
      </c>
      <c r="P48">
        <v>0</v>
      </c>
      <c r="Q48">
        <v>30</v>
      </c>
      <c r="R48">
        <v>0</v>
      </c>
      <c r="S48">
        <v>0</v>
      </c>
      <c r="T48">
        <v>0</v>
      </c>
      <c r="U48">
        <v>0</v>
      </c>
      <c r="V48">
        <v>0</v>
      </c>
      <c r="W48">
        <v>30</v>
      </c>
      <c r="X48">
        <v>90</v>
      </c>
      <c r="Y48">
        <v>5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117</v>
      </c>
      <c r="D49" t="s">
        <v>118</v>
      </c>
      <c r="E49" t="s">
        <v>60</v>
      </c>
      <c r="F49" t="s">
        <v>119</v>
      </c>
      <c r="G49">
        <v>1</v>
      </c>
      <c r="H49" s="2" t="str">
        <f t="shared" si="12"/>
        <v>3</v>
      </c>
      <c r="I49" s="2" t="str">
        <f t="shared" si="13"/>
        <v>3</v>
      </c>
      <c r="J49" s="2" t="str">
        <f t="shared" si="14"/>
        <v>0</v>
      </c>
      <c r="K49" s="2" t="str">
        <f t="shared" si="15"/>
        <v>6</v>
      </c>
      <c r="L49" t="s">
        <v>31</v>
      </c>
      <c r="M49" t="s">
        <v>120</v>
      </c>
      <c r="N49">
        <v>0</v>
      </c>
      <c r="O49">
        <v>0</v>
      </c>
      <c r="P49">
        <v>0</v>
      </c>
      <c r="Q49">
        <v>7</v>
      </c>
      <c r="R49">
        <v>0</v>
      </c>
      <c r="S49">
        <v>0</v>
      </c>
      <c r="T49">
        <v>0</v>
      </c>
      <c r="U49">
        <v>0</v>
      </c>
      <c r="V49">
        <v>0</v>
      </c>
      <c r="W49">
        <v>7</v>
      </c>
      <c r="X49">
        <v>21</v>
      </c>
      <c r="Y49">
        <v>1.17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933</v>
      </c>
      <c r="D50" t="s">
        <v>934</v>
      </c>
      <c r="E50" t="s">
        <v>60</v>
      </c>
      <c r="F50" t="s">
        <v>119</v>
      </c>
      <c r="G50">
        <v>1</v>
      </c>
      <c r="H50" s="2" t="str">
        <f t="shared" si="12"/>
        <v>3</v>
      </c>
      <c r="I50" s="2" t="str">
        <f t="shared" si="13"/>
        <v>3</v>
      </c>
      <c r="J50" s="2" t="str">
        <f t="shared" si="14"/>
        <v>0</v>
      </c>
      <c r="K50" s="2" t="str">
        <f t="shared" si="15"/>
        <v>6</v>
      </c>
      <c r="L50" t="s">
        <v>31</v>
      </c>
      <c r="M50" t="s">
        <v>224</v>
      </c>
      <c r="N50">
        <v>0</v>
      </c>
      <c r="O50">
        <v>0</v>
      </c>
      <c r="P50">
        <v>0</v>
      </c>
      <c r="Q50">
        <v>28</v>
      </c>
      <c r="R50">
        <v>0</v>
      </c>
      <c r="S50">
        <v>0</v>
      </c>
      <c r="T50">
        <v>0</v>
      </c>
      <c r="U50">
        <v>0</v>
      </c>
      <c r="V50">
        <v>0</v>
      </c>
      <c r="W50">
        <v>28</v>
      </c>
      <c r="X50">
        <v>84</v>
      </c>
      <c r="Y50">
        <v>4.67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128</v>
      </c>
      <c r="D51" t="s">
        <v>129</v>
      </c>
      <c r="E51" t="s">
        <v>60</v>
      </c>
      <c r="F51" t="s">
        <v>119</v>
      </c>
      <c r="G51">
        <v>1</v>
      </c>
      <c r="H51" s="2" t="str">
        <f t="shared" ref="H51:H108" si="16">LEFT(L51,1)</f>
        <v>3</v>
      </c>
      <c r="I51" s="2" t="str">
        <f t="shared" ref="I51:I108" si="17">MID(L51,4,1)</f>
        <v>3</v>
      </c>
      <c r="J51" s="2" t="str">
        <f t="shared" ref="J51:J108" si="18">MID(L51,6,1)</f>
        <v>0</v>
      </c>
      <c r="K51" s="2" t="str">
        <f t="shared" ref="K51:K108" si="19">MID(L51,8,1)</f>
        <v>6</v>
      </c>
      <c r="L51" t="s">
        <v>31</v>
      </c>
      <c r="M51" t="s">
        <v>130</v>
      </c>
      <c r="N51">
        <v>0</v>
      </c>
      <c r="O51">
        <v>0</v>
      </c>
      <c r="P51">
        <v>0</v>
      </c>
      <c r="Q51">
        <v>29</v>
      </c>
      <c r="R51">
        <v>0</v>
      </c>
      <c r="S51">
        <v>0</v>
      </c>
      <c r="T51">
        <v>0</v>
      </c>
      <c r="U51">
        <v>0</v>
      </c>
      <c r="V51">
        <v>0</v>
      </c>
      <c r="W51">
        <v>29</v>
      </c>
      <c r="X51">
        <v>87</v>
      </c>
      <c r="Y51">
        <v>4.83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131</v>
      </c>
      <c r="D52" t="s">
        <v>132</v>
      </c>
      <c r="E52" t="s">
        <v>60</v>
      </c>
      <c r="F52" t="s">
        <v>119</v>
      </c>
      <c r="G52">
        <v>1</v>
      </c>
      <c r="H52" s="2" t="str">
        <f t="shared" si="16"/>
        <v>3</v>
      </c>
      <c r="I52" s="2" t="str">
        <f t="shared" si="17"/>
        <v>3</v>
      </c>
      <c r="J52" s="2" t="str">
        <f t="shared" si="18"/>
        <v>0</v>
      </c>
      <c r="K52" s="2" t="str">
        <f t="shared" si="19"/>
        <v>6</v>
      </c>
      <c r="L52" t="s">
        <v>31</v>
      </c>
      <c r="M52" t="s">
        <v>130</v>
      </c>
      <c r="N52">
        <v>0</v>
      </c>
      <c r="O52">
        <v>0</v>
      </c>
      <c r="P52">
        <v>0</v>
      </c>
      <c r="Q52">
        <v>26</v>
      </c>
      <c r="R52">
        <v>0</v>
      </c>
      <c r="S52">
        <v>0</v>
      </c>
      <c r="T52">
        <v>0</v>
      </c>
      <c r="U52">
        <v>0</v>
      </c>
      <c r="V52">
        <v>0</v>
      </c>
      <c r="W52">
        <v>26</v>
      </c>
      <c r="X52">
        <v>78</v>
      </c>
      <c r="Y52">
        <v>4.33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935</v>
      </c>
      <c r="D53" t="s">
        <v>936</v>
      </c>
      <c r="E53" t="s">
        <v>60</v>
      </c>
      <c r="F53" t="s">
        <v>133</v>
      </c>
      <c r="G53">
        <v>1</v>
      </c>
      <c r="H53" s="2" t="str">
        <f t="shared" si="16"/>
        <v>3</v>
      </c>
      <c r="I53" s="2" t="str">
        <f t="shared" si="17"/>
        <v>3</v>
      </c>
      <c r="J53" s="2" t="str">
        <f t="shared" si="18"/>
        <v>0</v>
      </c>
      <c r="K53" s="2" t="str">
        <f t="shared" si="19"/>
        <v>6</v>
      </c>
      <c r="L53" t="s">
        <v>31</v>
      </c>
      <c r="M53" t="s">
        <v>120</v>
      </c>
      <c r="N53">
        <v>0</v>
      </c>
      <c r="O53">
        <v>0</v>
      </c>
      <c r="P53">
        <v>0</v>
      </c>
      <c r="Q53">
        <v>28</v>
      </c>
      <c r="R53">
        <v>0</v>
      </c>
      <c r="S53">
        <v>0</v>
      </c>
      <c r="T53">
        <v>0</v>
      </c>
      <c r="U53">
        <v>0</v>
      </c>
      <c r="V53">
        <v>0</v>
      </c>
      <c r="W53">
        <v>28</v>
      </c>
      <c r="X53">
        <v>84</v>
      </c>
      <c r="Y53">
        <v>4.67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937</v>
      </c>
      <c r="D54" t="s">
        <v>938</v>
      </c>
      <c r="E54" t="s">
        <v>60</v>
      </c>
      <c r="F54" t="s">
        <v>630</v>
      </c>
      <c r="G54">
        <v>1</v>
      </c>
      <c r="H54" s="2" t="str">
        <f t="shared" si="16"/>
        <v>3</v>
      </c>
      <c r="I54" s="2" t="str">
        <f t="shared" si="17"/>
        <v>3</v>
      </c>
      <c r="J54" s="2" t="str">
        <f t="shared" si="18"/>
        <v>0</v>
      </c>
      <c r="K54" s="2" t="str">
        <f t="shared" si="19"/>
        <v>6</v>
      </c>
      <c r="L54" t="s">
        <v>31</v>
      </c>
      <c r="M54" t="s">
        <v>910</v>
      </c>
      <c r="N54">
        <v>0</v>
      </c>
      <c r="O54">
        <v>38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38</v>
      </c>
      <c r="X54">
        <v>114</v>
      </c>
      <c r="Y54">
        <v>6.33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939</v>
      </c>
      <c r="D55" t="s">
        <v>940</v>
      </c>
      <c r="E55" t="s">
        <v>60</v>
      </c>
      <c r="F55" t="s">
        <v>142</v>
      </c>
      <c r="G55">
        <v>1</v>
      </c>
      <c r="H55" s="2" t="str">
        <f t="shared" si="16"/>
        <v>2</v>
      </c>
      <c r="I55" s="2" t="str">
        <f t="shared" si="17"/>
        <v>2</v>
      </c>
      <c r="J55" s="2" t="str">
        <f t="shared" si="18"/>
        <v>0</v>
      </c>
      <c r="K55" s="2" t="str">
        <f t="shared" si="19"/>
        <v>4</v>
      </c>
      <c r="L55" t="s">
        <v>46</v>
      </c>
      <c r="M55" t="s">
        <v>120</v>
      </c>
      <c r="N55">
        <v>0</v>
      </c>
      <c r="O55">
        <v>0</v>
      </c>
      <c r="P55">
        <v>0</v>
      </c>
      <c r="Q55">
        <v>24</v>
      </c>
      <c r="R55">
        <v>0</v>
      </c>
      <c r="S55">
        <v>0</v>
      </c>
      <c r="T55">
        <v>0</v>
      </c>
      <c r="U55">
        <v>0</v>
      </c>
      <c r="V55">
        <v>0</v>
      </c>
      <c r="W55">
        <v>24</v>
      </c>
      <c r="X55">
        <v>48</v>
      </c>
      <c r="Y55">
        <v>2.67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143</v>
      </c>
      <c r="D56" t="s">
        <v>144</v>
      </c>
      <c r="E56" t="s">
        <v>60</v>
      </c>
      <c r="F56" t="s">
        <v>142</v>
      </c>
      <c r="G56">
        <v>1</v>
      </c>
      <c r="H56" s="2" t="str">
        <f t="shared" si="16"/>
        <v>2</v>
      </c>
      <c r="I56" s="2" t="str">
        <f t="shared" si="17"/>
        <v>2</v>
      </c>
      <c r="J56" s="2" t="str">
        <f t="shared" si="18"/>
        <v>0</v>
      </c>
      <c r="K56" s="2" t="str">
        <f t="shared" si="19"/>
        <v>4</v>
      </c>
      <c r="L56" t="s">
        <v>46</v>
      </c>
      <c r="M56" t="s">
        <v>941</v>
      </c>
      <c r="N56">
        <v>0</v>
      </c>
      <c r="O56">
        <v>0</v>
      </c>
      <c r="P56">
        <v>0</v>
      </c>
      <c r="Q56">
        <v>50</v>
      </c>
      <c r="R56">
        <v>0</v>
      </c>
      <c r="S56">
        <v>0</v>
      </c>
      <c r="T56">
        <v>0</v>
      </c>
      <c r="U56">
        <v>0</v>
      </c>
      <c r="V56">
        <v>0</v>
      </c>
      <c r="W56">
        <v>50</v>
      </c>
      <c r="X56">
        <v>100</v>
      </c>
      <c r="Y56">
        <v>5.56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146</v>
      </c>
      <c r="D57" t="s">
        <v>147</v>
      </c>
      <c r="E57" t="s">
        <v>60</v>
      </c>
      <c r="F57" t="s">
        <v>142</v>
      </c>
      <c r="G57">
        <v>2</v>
      </c>
      <c r="H57" s="2" t="str">
        <f t="shared" si="16"/>
        <v>2</v>
      </c>
      <c r="I57" s="2" t="str">
        <f t="shared" si="17"/>
        <v>1</v>
      </c>
      <c r="J57" s="2" t="str">
        <f t="shared" si="18"/>
        <v>2</v>
      </c>
      <c r="K57" s="2" t="str">
        <f t="shared" si="19"/>
        <v>3</v>
      </c>
      <c r="L57" t="s">
        <v>47</v>
      </c>
      <c r="M57" t="s">
        <v>168</v>
      </c>
      <c r="N57">
        <v>0</v>
      </c>
      <c r="O57">
        <v>0</v>
      </c>
      <c r="P57">
        <v>0</v>
      </c>
      <c r="Q57">
        <v>48</v>
      </c>
      <c r="R57">
        <v>0</v>
      </c>
      <c r="S57">
        <v>0</v>
      </c>
      <c r="T57">
        <v>0</v>
      </c>
      <c r="U57">
        <v>0</v>
      </c>
      <c r="V57">
        <v>0</v>
      </c>
      <c r="W57">
        <v>48</v>
      </c>
      <c r="X57">
        <v>96</v>
      </c>
      <c r="Y57">
        <v>5.33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149</v>
      </c>
      <c r="D58" t="s">
        <v>150</v>
      </c>
      <c r="E58" t="s">
        <v>60</v>
      </c>
      <c r="F58" t="s">
        <v>142</v>
      </c>
      <c r="G58">
        <v>1</v>
      </c>
      <c r="H58" s="2" t="str">
        <f t="shared" si="16"/>
        <v>2</v>
      </c>
      <c r="I58" s="2" t="str">
        <f t="shared" si="17"/>
        <v>2</v>
      </c>
      <c r="J58" s="2" t="str">
        <f t="shared" si="18"/>
        <v>0</v>
      </c>
      <c r="K58" s="2" t="str">
        <f t="shared" si="19"/>
        <v>4</v>
      </c>
      <c r="L58" t="s">
        <v>46</v>
      </c>
      <c r="M58" t="s">
        <v>78</v>
      </c>
      <c r="N58">
        <v>0</v>
      </c>
      <c r="O58">
        <v>0</v>
      </c>
      <c r="P58">
        <v>0</v>
      </c>
      <c r="Q58">
        <v>42</v>
      </c>
      <c r="R58">
        <v>0</v>
      </c>
      <c r="S58">
        <v>0</v>
      </c>
      <c r="T58">
        <v>0</v>
      </c>
      <c r="U58">
        <v>0</v>
      </c>
      <c r="V58">
        <v>0</v>
      </c>
      <c r="W58">
        <v>42</v>
      </c>
      <c r="X58">
        <v>84</v>
      </c>
      <c r="Y58">
        <v>4.67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942</v>
      </c>
      <c r="D59" t="s">
        <v>943</v>
      </c>
      <c r="E59" t="s">
        <v>60</v>
      </c>
      <c r="F59" t="s">
        <v>142</v>
      </c>
      <c r="G59">
        <v>4</v>
      </c>
      <c r="H59" s="2" t="str">
        <f t="shared" si="16"/>
        <v>2</v>
      </c>
      <c r="I59" s="2" t="str">
        <f t="shared" si="17"/>
        <v>1</v>
      </c>
      <c r="J59" s="2" t="str">
        <f t="shared" si="18"/>
        <v>2</v>
      </c>
      <c r="K59" s="2" t="str">
        <f t="shared" si="19"/>
        <v>3</v>
      </c>
      <c r="L59" t="s">
        <v>47</v>
      </c>
      <c r="M59" t="s">
        <v>123</v>
      </c>
      <c r="N59">
        <v>0</v>
      </c>
      <c r="O59">
        <v>0</v>
      </c>
      <c r="P59">
        <v>0</v>
      </c>
      <c r="Q59">
        <v>7</v>
      </c>
      <c r="R59">
        <v>0</v>
      </c>
      <c r="S59">
        <v>0</v>
      </c>
      <c r="T59">
        <v>0</v>
      </c>
      <c r="U59">
        <v>0</v>
      </c>
      <c r="V59">
        <v>0</v>
      </c>
      <c r="W59">
        <v>7</v>
      </c>
      <c r="X59">
        <v>14</v>
      </c>
      <c r="Y59">
        <v>0.78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942</v>
      </c>
      <c r="D60" t="s">
        <v>943</v>
      </c>
      <c r="E60" t="s">
        <v>60</v>
      </c>
      <c r="F60" t="s">
        <v>142</v>
      </c>
      <c r="G60">
        <v>1</v>
      </c>
      <c r="H60" s="2" t="str">
        <f t="shared" si="16"/>
        <v>2</v>
      </c>
      <c r="I60" s="2" t="str">
        <f t="shared" si="17"/>
        <v>1</v>
      </c>
      <c r="J60" s="2" t="str">
        <f t="shared" si="18"/>
        <v>2</v>
      </c>
      <c r="K60" s="2" t="str">
        <f t="shared" si="19"/>
        <v>3</v>
      </c>
      <c r="L60" t="s">
        <v>47</v>
      </c>
      <c r="M60" t="s">
        <v>224</v>
      </c>
      <c r="N60">
        <v>0</v>
      </c>
      <c r="O60">
        <v>0</v>
      </c>
      <c r="P60">
        <v>0</v>
      </c>
      <c r="Q60">
        <v>13</v>
      </c>
      <c r="R60">
        <v>0</v>
      </c>
      <c r="S60">
        <v>0</v>
      </c>
      <c r="T60">
        <v>0</v>
      </c>
      <c r="U60">
        <v>0</v>
      </c>
      <c r="V60">
        <v>0</v>
      </c>
      <c r="W60">
        <v>13</v>
      </c>
      <c r="X60">
        <v>26</v>
      </c>
      <c r="Y60">
        <v>1.44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942</v>
      </c>
      <c r="D61" t="s">
        <v>943</v>
      </c>
      <c r="E61" t="s">
        <v>60</v>
      </c>
      <c r="F61" t="s">
        <v>142</v>
      </c>
      <c r="G61">
        <v>2</v>
      </c>
      <c r="H61" s="2" t="str">
        <f t="shared" si="16"/>
        <v>2</v>
      </c>
      <c r="I61" s="2" t="str">
        <f t="shared" si="17"/>
        <v>1</v>
      </c>
      <c r="J61" s="2" t="str">
        <f t="shared" si="18"/>
        <v>2</v>
      </c>
      <c r="K61" s="2" t="str">
        <f t="shared" si="19"/>
        <v>3</v>
      </c>
      <c r="L61" t="s">
        <v>47</v>
      </c>
      <c r="M61" t="s">
        <v>120</v>
      </c>
      <c r="N61">
        <v>0</v>
      </c>
      <c r="O61">
        <v>0</v>
      </c>
      <c r="P61">
        <v>0</v>
      </c>
      <c r="Q61">
        <v>10</v>
      </c>
      <c r="R61">
        <v>0</v>
      </c>
      <c r="S61">
        <v>0</v>
      </c>
      <c r="T61">
        <v>0</v>
      </c>
      <c r="U61">
        <v>0</v>
      </c>
      <c r="V61">
        <v>0</v>
      </c>
      <c r="W61">
        <v>10</v>
      </c>
      <c r="X61">
        <v>20</v>
      </c>
      <c r="Y61">
        <v>1.1100000000000001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942</v>
      </c>
      <c r="D62" t="s">
        <v>943</v>
      </c>
      <c r="E62" t="s">
        <v>60</v>
      </c>
      <c r="F62" t="s">
        <v>142</v>
      </c>
      <c r="G62">
        <v>3</v>
      </c>
      <c r="H62" s="2" t="str">
        <f t="shared" si="16"/>
        <v>2</v>
      </c>
      <c r="I62" s="2" t="str">
        <f t="shared" si="17"/>
        <v>1</v>
      </c>
      <c r="J62" s="2" t="str">
        <f t="shared" si="18"/>
        <v>2</v>
      </c>
      <c r="K62" s="2" t="str">
        <f t="shared" si="19"/>
        <v>3</v>
      </c>
      <c r="L62" t="s">
        <v>47</v>
      </c>
      <c r="M62" t="s">
        <v>130</v>
      </c>
      <c r="N62">
        <v>0</v>
      </c>
      <c r="O62">
        <v>0</v>
      </c>
      <c r="P62">
        <v>0</v>
      </c>
      <c r="Q62">
        <v>11</v>
      </c>
      <c r="R62">
        <v>0</v>
      </c>
      <c r="S62">
        <v>0</v>
      </c>
      <c r="T62">
        <v>0</v>
      </c>
      <c r="U62">
        <v>0</v>
      </c>
      <c r="V62">
        <v>0</v>
      </c>
      <c r="W62">
        <v>11</v>
      </c>
      <c r="X62">
        <v>22</v>
      </c>
      <c r="Y62">
        <v>1.22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944</v>
      </c>
      <c r="D63" t="s">
        <v>945</v>
      </c>
      <c r="E63" t="s">
        <v>60</v>
      </c>
      <c r="F63" t="s">
        <v>153</v>
      </c>
      <c r="G63">
        <v>1</v>
      </c>
      <c r="H63" s="2" t="str">
        <f t="shared" si="16"/>
        <v>3</v>
      </c>
      <c r="I63" s="2" t="str">
        <f t="shared" si="17"/>
        <v>3</v>
      </c>
      <c r="J63" s="2" t="str">
        <f t="shared" si="18"/>
        <v>0</v>
      </c>
      <c r="K63" s="2" t="str">
        <f t="shared" si="19"/>
        <v>6</v>
      </c>
      <c r="L63" t="s">
        <v>31</v>
      </c>
      <c r="M63" t="s">
        <v>154</v>
      </c>
      <c r="N63">
        <v>0</v>
      </c>
      <c r="O63">
        <v>0</v>
      </c>
      <c r="P63">
        <v>0</v>
      </c>
      <c r="Q63">
        <v>27</v>
      </c>
      <c r="R63">
        <v>0</v>
      </c>
      <c r="S63">
        <v>0</v>
      </c>
      <c r="T63">
        <v>0</v>
      </c>
      <c r="U63">
        <v>0</v>
      </c>
      <c r="V63">
        <v>0</v>
      </c>
      <c r="W63">
        <v>27</v>
      </c>
      <c r="X63">
        <v>81</v>
      </c>
      <c r="Y63">
        <v>4.5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155</v>
      </c>
      <c r="D64" t="s">
        <v>156</v>
      </c>
      <c r="E64" t="s">
        <v>60</v>
      </c>
      <c r="F64" t="s">
        <v>157</v>
      </c>
      <c r="G64">
        <v>2</v>
      </c>
      <c r="H64" s="2" t="str">
        <f t="shared" si="16"/>
        <v>3</v>
      </c>
      <c r="I64" s="2" t="str">
        <f t="shared" si="17"/>
        <v>3</v>
      </c>
      <c r="J64" s="2" t="str">
        <f t="shared" si="18"/>
        <v>0</v>
      </c>
      <c r="K64" s="2" t="str">
        <f t="shared" si="19"/>
        <v>6</v>
      </c>
      <c r="L64" t="s">
        <v>31</v>
      </c>
      <c r="M64" t="s">
        <v>946</v>
      </c>
      <c r="N64">
        <v>0</v>
      </c>
      <c r="O64">
        <v>35</v>
      </c>
      <c r="P64">
        <v>0</v>
      </c>
      <c r="Q64">
        <v>50</v>
      </c>
      <c r="R64">
        <v>0</v>
      </c>
      <c r="S64">
        <v>0</v>
      </c>
      <c r="T64">
        <v>0</v>
      </c>
      <c r="U64">
        <v>0</v>
      </c>
      <c r="V64">
        <v>0</v>
      </c>
      <c r="W64">
        <v>85</v>
      </c>
      <c r="X64">
        <v>255</v>
      </c>
      <c r="Y64">
        <v>14.17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155</v>
      </c>
      <c r="D65" t="s">
        <v>156</v>
      </c>
      <c r="E65" t="s">
        <v>60</v>
      </c>
      <c r="F65" t="s">
        <v>157</v>
      </c>
      <c r="G65">
        <v>1</v>
      </c>
      <c r="H65" s="2" t="str">
        <f t="shared" si="16"/>
        <v>3</v>
      </c>
      <c r="I65" s="2" t="str">
        <f t="shared" si="17"/>
        <v>3</v>
      </c>
      <c r="J65" s="2" t="str">
        <f t="shared" si="18"/>
        <v>0</v>
      </c>
      <c r="K65" s="2" t="str">
        <f t="shared" si="19"/>
        <v>6</v>
      </c>
      <c r="L65" t="s">
        <v>31</v>
      </c>
      <c r="M65" t="s">
        <v>946</v>
      </c>
      <c r="N65">
        <v>0</v>
      </c>
      <c r="O65">
        <v>0</v>
      </c>
      <c r="P65">
        <v>0</v>
      </c>
      <c r="Q65">
        <v>96</v>
      </c>
      <c r="R65">
        <v>0</v>
      </c>
      <c r="S65">
        <v>0</v>
      </c>
      <c r="T65">
        <v>0</v>
      </c>
      <c r="U65">
        <v>0</v>
      </c>
      <c r="V65">
        <v>0</v>
      </c>
      <c r="W65">
        <v>96</v>
      </c>
      <c r="X65">
        <v>288</v>
      </c>
      <c r="Y65">
        <v>16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162</v>
      </c>
      <c r="D66" t="s">
        <v>163</v>
      </c>
      <c r="E66" t="s">
        <v>60</v>
      </c>
      <c r="F66" t="s">
        <v>157</v>
      </c>
      <c r="G66">
        <v>4</v>
      </c>
      <c r="H66" s="2" t="str">
        <f t="shared" si="16"/>
        <v>1</v>
      </c>
      <c r="I66" s="2" t="str">
        <f t="shared" si="17"/>
        <v>0</v>
      </c>
      <c r="J66" s="2" t="str">
        <f t="shared" si="18"/>
        <v>3</v>
      </c>
      <c r="K66" s="2" t="str">
        <f t="shared" si="19"/>
        <v>0</v>
      </c>
      <c r="L66" t="s">
        <v>164</v>
      </c>
      <c r="M66" t="s">
        <v>947</v>
      </c>
      <c r="N66">
        <v>0</v>
      </c>
      <c r="O66">
        <v>35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35</v>
      </c>
      <c r="X66">
        <v>35</v>
      </c>
      <c r="Y66">
        <v>1.94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162</v>
      </c>
      <c r="D67" t="s">
        <v>163</v>
      </c>
      <c r="E67" t="s">
        <v>60</v>
      </c>
      <c r="F67" t="s">
        <v>157</v>
      </c>
      <c r="G67">
        <v>1</v>
      </c>
      <c r="H67" s="2" t="str">
        <f t="shared" si="16"/>
        <v>1</v>
      </c>
      <c r="I67" s="2" t="str">
        <f t="shared" si="17"/>
        <v>0</v>
      </c>
      <c r="J67" s="2" t="str">
        <f t="shared" si="18"/>
        <v>3</v>
      </c>
      <c r="K67" s="2" t="str">
        <f t="shared" si="19"/>
        <v>0</v>
      </c>
      <c r="L67" t="s">
        <v>164</v>
      </c>
      <c r="M67" t="s">
        <v>167</v>
      </c>
      <c r="N67">
        <v>0</v>
      </c>
      <c r="O67">
        <v>0</v>
      </c>
      <c r="P67">
        <v>0</v>
      </c>
      <c r="Q67">
        <v>52</v>
      </c>
      <c r="R67">
        <v>0</v>
      </c>
      <c r="S67">
        <v>0</v>
      </c>
      <c r="T67">
        <v>0</v>
      </c>
      <c r="U67">
        <v>0</v>
      </c>
      <c r="V67">
        <v>0</v>
      </c>
      <c r="W67">
        <v>52</v>
      </c>
      <c r="X67">
        <v>52</v>
      </c>
      <c r="Y67">
        <v>2.89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162</v>
      </c>
      <c r="D68" t="s">
        <v>163</v>
      </c>
      <c r="E68" t="s">
        <v>60</v>
      </c>
      <c r="F68" t="s">
        <v>157</v>
      </c>
      <c r="G68">
        <v>2</v>
      </c>
      <c r="H68" s="2" t="str">
        <f t="shared" si="16"/>
        <v>1</v>
      </c>
      <c r="I68" s="2" t="str">
        <f t="shared" si="17"/>
        <v>0</v>
      </c>
      <c r="J68" s="2" t="str">
        <f t="shared" si="18"/>
        <v>3</v>
      </c>
      <c r="K68" s="2" t="str">
        <f t="shared" si="19"/>
        <v>0</v>
      </c>
      <c r="L68" t="s">
        <v>164</v>
      </c>
      <c r="M68" t="s">
        <v>167</v>
      </c>
      <c r="N68">
        <v>0</v>
      </c>
      <c r="O68">
        <v>0</v>
      </c>
      <c r="P68">
        <v>0</v>
      </c>
      <c r="Q68">
        <v>46</v>
      </c>
      <c r="R68">
        <v>0</v>
      </c>
      <c r="S68">
        <v>0</v>
      </c>
      <c r="T68">
        <v>0</v>
      </c>
      <c r="U68">
        <v>0</v>
      </c>
      <c r="V68">
        <v>0</v>
      </c>
      <c r="W68">
        <v>46</v>
      </c>
      <c r="X68">
        <v>46</v>
      </c>
      <c r="Y68">
        <v>2.56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162</v>
      </c>
      <c r="D69" t="s">
        <v>163</v>
      </c>
      <c r="E69" t="s">
        <v>60</v>
      </c>
      <c r="F69" t="s">
        <v>157</v>
      </c>
      <c r="G69">
        <v>3</v>
      </c>
      <c r="H69" s="2" t="str">
        <f t="shared" si="16"/>
        <v>1</v>
      </c>
      <c r="I69" s="2" t="str">
        <f t="shared" si="17"/>
        <v>0</v>
      </c>
      <c r="J69" s="2" t="str">
        <f t="shared" si="18"/>
        <v>3</v>
      </c>
      <c r="K69" s="2" t="str">
        <f t="shared" si="19"/>
        <v>0</v>
      </c>
      <c r="L69" t="s">
        <v>164</v>
      </c>
      <c r="M69" t="s">
        <v>168</v>
      </c>
      <c r="N69">
        <v>0</v>
      </c>
      <c r="O69">
        <v>0</v>
      </c>
      <c r="P69">
        <v>0</v>
      </c>
      <c r="Q69">
        <v>48</v>
      </c>
      <c r="R69">
        <v>0</v>
      </c>
      <c r="S69">
        <v>0</v>
      </c>
      <c r="T69">
        <v>0</v>
      </c>
      <c r="U69">
        <v>0</v>
      </c>
      <c r="V69">
        <v>0</v>
      </c>
      <c r="W69">
        <v>48</v>
      </c>
      <c r="X69">
        <v>48</v>
      </c>
      <c r="Y69">
        <v>2.67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948</v>
      </c>
      <c r="D70" t="s">
        <v>325</v>
      </c>
      <c r="E70" t="s">
        <v>60</v>
      </c>
      <c r="F70" t="s">
        <v>157</v>
      </c>
      <c r="G70">
        <v>1</v>
      </c>
      <c r="H70" s="2" t="str">
        <f t="shared" si="16"/>
        <v>3</v>
      </c>
      <c r="I70" s="2" t="str">
        <f t="shared" si="17"/>
        <v>3</v>
      </c>
      <c r="J70" s="2" t="str">
        <f t="shared" si="18"/>
        <v>0</v>
      </c>
      <c r="K70" s="2" t="str">
        <f t="shared" si="19"/>
        <v>6</v>
      </c>
      <c r="L70" t="s">
        <v>31</v>
      </c>
      <c r="M70" t="s">
        <v>167</v>
      </c>
      <c r="N70">
        <v>0</v>
      </c>
      <c r="O70">
        <v>0</v>
      </c>
      <c r="P70">
        <v>0</v>
      </c>
      <c r="Q70">
        <v>25</v>
      </c>
      <c r="R70">
        <v>0</v>
      </c>
      <c r="S70">
        <v>0</v>
      </c>
      <c r="T70">
        <v>0</v>
      </c>
      <c r="U70">
        <v>0</v>
      </c>
      <c r="V70">
        <v>0</v>
      </c>
      <c r="W70">
        <v>25</v>
      </c>
      <c r="X70">
        <v>75</v>
      </c>
      <c r="Y70">
        <v>4.17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949</v>
      </c>
      <c r="D71" t="s">
        <v>328</v>
      </c>
      <c r="E71" t="s">
        <v>60</v>
      </c>
      <c r="F71" t="s">
        <v>157</v>
      </c>
      <c r="G71">
        <v>1</v>
      </c>
      <c r="H71" s="2" t="str">
        <f t="shared" si="16"/>
        <v>3</v>
      </c>
      <c r="I71" s="2" t="str">
        <f t="shared" si="17"/>
        <v>3</v>
      </c>
      <c r="J71" s="2" t="str">
        <f t="shared" si="18"/>
        <v>0</v>
      </c>
      <c r="K71" s="2" t="str">
        <f t="shared" si="19"/>
        <v>6</v>
      </c>
      <c r="L71" t="s">
        <v>31</v>
      </c>
      <c r="M71" t="s">
        <v>161</v>
      </c>
      <c r="N71">
        <v>0</v>
      </c>
      <c r="O71">
        <v>0</v>
      </c>
      <c r="P71">
        <v>0</v>
      </c>
      <c r="Q71">
        <v>25</v>
      </c>
      <c r="R71">
        <v>0</v>
      </c>
      <c r="S71">
        <v>0</v>
      </c>
      <c r="T71">
        <v>0</v>
      </c>
      <c r="U71">
        <v>0</v>
      </c>
      <c r="V71">
        <v>0</v>
      </c>
      <c r="W71">
        <v>25</v>
      </c>
      <c r="X71">
        <v>75</v>
      </c>
      <c r="Y71">
        <v>4.17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950</v>
      </c>
      <c r="D72" t="s">
        <v>177</v>
      </c>
      <c r="E72" t="s">
        <v>60</v>
      </c>
      <c r="F72" t="s">
        <v>157</v>
      </c>
      <c r="G72">
        <v>1</v>
      </c>
      <c r="H72" s="2" t="str">
        <f t="shared" si="16"/>
        <v>3</v>
      </c>
      <c r="I72" s="2" t="str">
        <f t="shared" si="17"/>
        <v>3</v>
      </c>
      <c r="J72" s="2" t="str">
        <f t="shared" si="18"/>
        <v>0</v>
      </c>
      <c r="K72" s="2" t="str">
        <f t="shared" si="19"/>
        <v>6</v>
      </c>
      <c r="L72" t="s">
        <v>31</v>
      </c>
      <c r="M72" t="s">
        <v>158</v>
      </c>
      <c r="N72">
        <v>0</v>
      </c>
      <c r="O72">
        <v>0</v>
      </c>
      <c r="P72">
        <v>0</v>
      </c>
      <c r="Q72">
        <v>25</v>
      </c>
      <c r="R72">
        <v>0</v>
      </c>
      <c r="S72">
        <v>0</v>
      </c>
      <c r="T72">
        <v>0</v>
      </c>
      <c r="U72">
        <v>0</v>
      </c>
      <c r="V72">
        <v>0</v>
      </c>
      <c r="W72">
        <v>25</v>
      </c>
      <c r="X72">
        <v>75</v>
      </c>
      <c r="Y72">
        <v>4.17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951</v>
      </c>
      <c r="D73" t="s">
        <v>952</v>
      </c>
      <c r="E73" t="s">
        <v>60</v>
      </c>
      <c r="F73" t="s">
        <v>157</v>
      </c>
      <c r="G73">
        <v>1</v>
      </c>
      <c r="H73" s="2" t="str">
        <f t="shared" si="16"/>
        <v>1</v>
      </c>
      <c r="I73" s="2" t="str">
        <f t="shared" si="17"/>
        <v>0</v>
      </c>
      <c r="J73" s="2" t="str">
        <f t="shared" si="18"/>
        <v>3</v>
      </c>
      <c r="K73" s="2" t="str">
        <f t="shared" si="19"/>
        <v>0</v>
      </c>
      <c r="L73" t="s">
        <v>164</v>
      </c>
      <c r="M73" t="s">
        <v>167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0.06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951</v>
      </c>
      <c r="D74" t="s">
        <v>181</v>
      </c>
      <c r="E74" t="s">
        <v>60</v>
      </c>
      <c r="F74" t="s">
        <v>157</v>
      </c>
      <c r="G74">
        <v>1</v>
      </c>
      <c r="H74" s="2" t="str">
        <f t="shared" si="16"/>
        <v>1</v>
      </c>
      <c r="I74" s="2" t="str">
        <f t="shared" si="17"/>
        <v>0</v>
      </c>
      <c r="J74" s="2" t="str">
        <f t="shared" si="18"/>
        <v>3</v>
      </c>
      <c r="K74" s="2" t="str">
        <f t="shared" si="19"/>
        <v>0</v>
      </c>
      <c r="L74" t="s">
        <v>164</v>
      </c>
      <c r="M74" t="s">
        <v>158</v>
      </c>
      <c r="N74">
        <v>0</v>
      </c>
      <c r="O74">
        <v>0</v>
      </c>
      <c r="P74">
        <v>0</v>
      </c>
      <c r="Q74">
        <v>25</v>
      </c>
      <c r="R74">
        <v>0</v>
      </c>
      <c r="S74">
        <v>0</v>
      </c>
      <c r="T74">
        <v>0</v>
      </c>
      <c r="U74">
        <v>0</v>
      </c>
      <c r="V74">
        <v>0</v>
      </c>
      <c r="W74">
        <v>25</v>
      </c>
      <c r="X74">
        <v>25</v>
      </c>
      <c r="Y74">
        <v>1.39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173</v>
      </c>
      <c r="D75" t="s">
        <v>174</v>
      </c>
      <c r="E75" t="s">
        <v>60</v>
      </c>
      <c r="F75" t="s">
        <v>157</v>
      </c>
      <c r="G75">
        <v>1</v>
      </c>
      <c r="H75" s="2" t="str">
        <f t="shared" si="16"/>
        <v>3</v>
      </c>
      <c r="I75" s="2" t="str">
        <f t="shared" si="17"/>
        <v>3</v>
      </c>
      <c r="J75" s="2" t="str">
        <f t="shared" si="18"/>
        <v>0</v>
      </c>
      <c r="K75" s="2" t="str">
        <f t="shared" si="19"/>
        <v>6</v>
      </c>
      <c r="L75" t="s">
        <v>31</v>
      </c>
      <c r="M75" t="s">
        <v>175</v>
      </c>
      <c r="N75">
        <v>0</v>
      </c>
      <c r="O75">
        <v>0</v>
      </c>
      <c r="P75">
        <v>0</v>
      </c>
      <c r="Q75">
        <v>57</v>
      </c>
      <c r="R75">
        <v>0</v>
      </c>
      <c r="S75">
        <v>0</v>
      </c>
      <c r="T75">
        <v>0</v>
      </c>
      <c r="U75">
        <v>0</v>
      </c>
      <c r="V75">
        <v>0</v>
      </c>
      <c r="W75">
        <v>57</v>
      </c>
      <c r="X75">
        <v>171</v>
      </c>
      <c r="Y75">
        <v>9.5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953</v>
      </c>
      <c r="D76" t="s">
        <v>370</v>
      </c>
      <c r="E76" t="s">
        <v>60</v>
      </c>
      <c r="F76" t="s">
        <v>157</v>
      </c>
      <c r="G76">
        <v>1</v>
      </c>
      <c r="H76" s="2" t="str">
        <f t="shared" si="16"/>
        <v>1</v>
      </c>
      <c r="I76" s="2" t="str">
        <f t="shared" si="17"/>
        <v>0</v>
      </c>
      <c r="J76" s="2" t="str">
        <f t="shared" si="18"/>
        <v>3</v>
      </c>
      <c r="K76" s="2" t="str">
        <f t="shared" si="19"/>
        <v>0</v>
      </c>
      <c r="L76" t="s">
        <v>164</v>
      </c>
      <c r="M76" t="s">
        <v>175</v>
      </c>
      <c r="N76">
        <v>0</v>
      </c>
      <c r="O76">
        <v>0</v>
      </c>
      <c r="P76">
        <v>0</v>
      </c>
      <c r="Q76">
        <v>21</v>
      </c>
      <c r="R76">
        <v>0</v>
      </c>
      <c r="S76">
        <v>0</v>
      </c>
      <c r="T76">
        <v>0</v>
      </c>
      <c r="U76">
        <v>0</v>
      </c>
      <c r="V76">
        <v>0</v>
      </c>
      <c r="W76">
        <v>21</v>
      </c>
      <c r="X76">
        <v>21</v>
      </c>
      <c r="Y76">
        <v>1.17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954</v>
      </c>
      <c r="D77" t="s">
        <v>345</v>
      </c>
      <c r="E77" t="s">
        <v>60</v>
      </c>
      <c r="F77" t="s">
        <v>157</v>
      </c>
      <c r="G77">
        <v>1</v>
      </c>
      <c r="H77" s="2" t="str">
        <f t="shared" si="16"/>
        <v>3</v>
      </c>
      <c r="I77" s="2" t="str">
        <f t="shared" si="17"/>
        <v>3</v>
      </c>
      <c r="J77" s="2" t="str">
        <f t="shared" si="18"/>
        <v>0</v>
      </c>
      <c r="K77" s="2" t="str">
        <f t="shared" si="19"/>
        <v>6</v>
      </c>
      <c r="L77" t="s">
        <v>31</v>
      </c>
      <c r="M77" t="s">
        <v>102</v>
      </c>
      <c r="N77">
        <v>0</v>
      </c>
      <c r="O77">
        <v>0</v>
      </c>
      <c r="P77">
        <v>0</v>
      </c>
      <c r="Q77">
        <v>21</v>
      </c>
      <c r="R77">
        <v>0</v>
      </c>
      <c r="S77">
        <v>0</v>
      </c>
      <c r="T77">
        <v>0</v>
      </c>
      <c r="U77">
        <v>0</v>
      </c>
      <c r="V77">
        <v>0</v>
      </c>
      <c r="W77">
        <v>21</v>
      </c>
      <c r="X77">
        <v>63</v>
      </c>
      <c r="Y77">
        <v>3.5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955</v>
      </c>
      <c r="D78" t="s">
        <v>956</v>
      </c>
      <c r="E78" t="s">
        <v>60</v>
      </c>
      <c r="F78" t="s">
        <v>157</v>
      </c>
      <c r="G78">
        <v>1</v>
      </c>
      <c r="H78" s="2" t="str">
        <f t="shared" si="16"/>
        <v>1</v>
      </c>
      <c r="I78" s="2" t="str">
        <f t="shared" si="17"/>
        <v>0</v>
      </c>
      <c r="J78" s="2" t="str">
        <f t="shared" si="18"/>
        <v>3</v>
      </c>
      <c r="K78" s="2" t="str">
        <f t="shared" si="19"/>
        <v>0</v>
      </c>
      <c r="L78" t="s">
        <v>164</v>
      </c>
      <c r="M78" t="s">
        <v>957</v>
      </c>
      <c r="N78">
        <v>0</v>
      </c>
      <c r="O78">
        <v>0</v>
      </c>
      <c r="P78">
        <v>0</v>
      </c>
      <c r="Q78">
        <v>48</v>
      </c>
      <c r="R78">
        <v>0</v>
      </c>
      <c r="S78">
        <v>0</v>
      </c>
      <c r="T78">
        <v>0</v>
      </c>
      <c r="U78">
        <v>0</v>
      </c>
      <c r="V78">
        <v>0</v>
      </c>
      <c r="W78">
        <v>48</v>
      </c>
      <c r="X78">
        <v>48</v>
      </c>
      <c r="Y78">
        <v>2.67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182</v>
      </c>
      <c r="D79" t="s">
        <v>183</v>
      </c>
      <c r="E79" t="s">
        <v>60</v>
      </c>
      <c r="F79" t="s">
        <v>157</v>
      </c>
      <c r="G79">
        <v>4</v>
      </c>
      <c r="H79" s="2" t="str">
        <f t="shared" si="16"/>
        <v>2</v>
      </c>
      <c r="I79" s="2" t="str">
        <f t="shared" si="17"/>
        <v>1</v>
      </c>
      <c r="J79" s="2" t="str">
        <f t="shared" si="18"/>
        <v>2</v>
      </c>
      <c r="K79" s="2" t="str">
        <f t="shared" si="19"/>
        <v>3</v>
      </c>
      <c r="L79" t="s">
        <v>47</v>
      </c>
      <c r="M79" t="s">
        <v>175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2</v>
      </c>
      <c r="Y79">
        <v>0.11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182</v>
      </c>
      <c r="D80" t="s">
        <v>183</v>
      </c>
      <c r="E80" t="s">
        <v>60</v>
      </c>
      <c r="F80" t="s">
        <v>157</v>
      </c>
      <c r="G80">
        <v>3</v>
      </c>
      <c r="H80" s="2" t="str">
        <f t="shared" si="16"/>
        <v>2</v>
      </c>
      <c r="I80" s="2" t="str">
        <f t="shared" si="17"/>
        <v>1</v>
      </c>
      <c r="J80" s="2" t="str">
        <f t="shared" si="18"/>
        <v>2</v>
      </c>
      <c r="K80" s="2" t="str">
        <f t="shared" si="19"/>
        <v>3</v>
      </c>
      <c r="L80" t="s">
        <v>47</v>
      </c>
      <c r="M80" t="s">
        <v>102</v>
      </c>
      <c r="N80">
        <v>0</v>
      </c>
      <c r="O80">
        <v>0</v>
      </c>
      <c r="P80">
        <v>0</v>
      </c>
      <c r="Q80">
        <v>6</v>
      </c>
      <c r="R80">
        <v>0</v>
      </c>
      <c r="S80">
        <v>0</v>
      </c>
      <c r="T80">
        <v>0</v>
      </c>
      <c r="U80">
        <v>0</v>
      </c>
      <c r="V80">
        <v>0</v>
      </c>
      <c r="W80">
        <v>6</v>
      </c>
      <c r="X80">
        <v>12</v>
      </c>
      <c r="Y80">
        <v>0.67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182</v>
      </c>
      <c r="D81" t="s">
        <v>183</v>
      </c>
      <c r="E81" t="s">
        <v>60</v>
      </c>
      <c r="F81" t="s">
        <v>157</v>
      </c>
      <c r="G81">
        <v>1</v>
      </c>
      <c r="H81" s="2" t="str">
        <f t="shared" si="16"/>
        <v>2</v>
      </c>
      <c r="I81" s="2" t="str">
        <f t="shared" si="17"/>
        <v>1</v>
      </c>
      <c r="J81" s="2" t="str">
        <f t="shared" si="18"/>
        <v>2</v>
      </c>
      <c r="K81" s="2" t="str">
        <f t="shared" si="19"/>
        <v>3</v>
      </c>
      <c r="L81" t="s">
        <v>47</v>
      </c>
      <c r="M81" t="s">
        <v>161</v>
      </c>
      <c r="N81">
        <v>0</v>
      </c>
      <c r="O81">
        <v>0</v>
      </c>
      <c r="P81">
        <v>0</v>
      </c>
      <c r="Q81">
        <v>8</v>
      </c>
      <c r="R81">
        <v>0</v>
      </c>
      <c r="S81">
        <v>0</v>
      </c>
      <c r="T81">
        <v>0</v>
      </c>
      <c r="U81">
        <v>0</v>
      </c>
      <c r="V81">
        <v>0</v>
      </c>
      <c r="W81">
        <v>8</v>
      </c>
      <c r="X81">
        <v>16</v>
      </c>
      <c r="Y81">
        <v>0.89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182</v>
      </c>
      <c r="D82" t="s">
        <v>183</v>
      </c>
      <c r="E82" t="s">
        <v>60</v>
      </c>
      <c r="F82" t="s">
        <v>157</v>
      </c>
      <c r="G82">
        <v>2</v>
      </c>
      <c r="H82" s="2" t="str">
        <f t="shared" si="16"/>
        <v>2</v>
      </c>
      <c r="I82" s="2" t="str">
        <f t="shared" si="17"/>
        <v>1</v>
      </c>
      <c r="J82" s="2" t="str">
        <f t="shared" si="18"/>
        <v>2</v>
      </c>
      <c r="K82" s="2" t="str">
        <f t="shared" si="19"/>
        <v>3</v>
      </c>
      <c r="L82" t="s">
        <v>47</v>
      </c>
      <c r="M82" t="s">
        <v>99</v>
      </c>
      <c r="N82">
        <v>0</v>
      </c>
      <c r="O82">
        <v>0</v>
      </c>
      <c r="P82">
        <v>0</v>
      </c>
      <c r="Q82">
        <v>7</v>
      </c>
      <c r="R82">
        <v>0</v>
      </c>
      <c r="S82">
        <v>0</v>
      </c>
      <c r="T82">
        <v>0</v>
      </c>
      <c r="U82">
        <v>0</v>
      </c>
      <c r="V82">
        <v>0</v>
      </c>
      <c r="W82">
        <v>7</v>
      </c>
      <c r="X82">
        <v>14</v>
      </c>
      <c r="Y82">
        <v>0.78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184</v>
      </c>
      <c r="D83" t="s">
        <v>185</v>
      </c>
      <c r="E83" t="s">
        <v>60</v>
      </c>
      <c r="F83" t="s">
        <v>157</v>
      </c>
      <c r="G83">
        <v>1</v>
      </c>
      <c r="H83" s="2" t="str">
        <f t="shared" si="16"/>
        <v>2</v>
      </c>
      <c r="I83" s="2" t="str">
        <f t="shared" si="17"/>
        <v>2</v>
      </c>
      <c r="J83" s="2" t="str">
        <f t="shared" si="18"/>
        <v>0</v>
      </c>
      <c r="K83" s="2" t="str">
        <f t="shared" si="19"/>
        <v>4</v>
      </c>
      <c r="L83" t="s">
        <v>46</v>
      </c>
      <c r="M83" t="s">
        <v>102</v>
      </c>
      <c r="N83">
        <v>0</v>
      </c>
      <c r="O83">
        <v>0</v>
      </c>
      <c r="P83">
        <v>0</v>
      </c>
      <c r="Q83">
        <v>20</v>
      </c>
      <c r="R83">
        <v>0</v>
      </c>
      <c r="S83">
        <v>0</v>
      </c>
      <c r="T83">
        <v>0</v>
      </c>
      <c r="U83">
        <v>0</v>
      </c>
      <c r="V83">
        <v>0</v>
      </c>
      <c r="W83">
        <v>20</v>
      </c>
      <c r="X83">
        <v>40</v>
      </c>
      <c r="Y83">
        <v>2.2200000000000002</v>
      </c>
      <c r="Z83">
        <v>2560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958</v>
      </c>
      <c r="D84" t="s">
        <v>959</v>
      </c>
      <c r="E84" t="s">
        <v>60</v>
      </c>
      <c r="F84" t="s">
        <v>157</v>
      </c>
      <c r="G84">
        <v>1</v>
      </c>
      <c r="H84" s="2" t="str">
        <f t="shared" si="16"/>
        <v>2</v>
      </c>
      <c r="I84" s="2" t="str">
        <f t="shared" si="17"/>
        <v>1</v>
      </c>
      <c r="J84" s="2" t="str">
        <f t="shared" si="18"/>
        <v>2</v>
      </c>
      <c r="K84" s="2" t="str">
        <f t="shared" si="19"/>
        <v>3</v>
      </c>
      <c r="L84" t="s">
        <v>47</v>
      </c>
      <c r="M84" t="s">
        <v>158</v>
      </c>
      <c r="N84">
        <v>0</v>
      </c>
      <c r="O84">
        <v>0</v>
      </c>
      <c r="P84">
        <v>0</v>
      </c>
      <c r="Q84">
        <v>48</v>
      </c>
      <c r="R84">
        <v>0</v>
      </c>
      <c r="S84">
        <v>0</v>
      </c>
      <c r="T84">
        <v>0</v>
      </c>
      <c r="U84">
        <v>0</v>
      </c>
      <c r="V84">
        <v>0</v>
      </c>
      <c r="W84">
        <v>48</v>
      </c>
      <c r="X84">
        <v>96</v>
      </c>
      <c r="Y84">
        <v>5.33</v>
      </c>
      <c r="Z84">
        <v>2560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960</v>
      </c>
      <c r="D85" t="s">
        <v>961</v>
      </c>
      <c r="E85" t="s">
        <v>60</v>
      </c>
      <c r="F85" t="s">
        <v>157</v>
      </c>
      <c r="G85">
        <v>1</v>
      </c>
      <c r="H85" s="2" t="str">
        <f t="shared" si="16"/>
        <v>1</v>
      </c>
      <c r="I85" s="2" t="str">
        <f t="shared" si="17"/>
        <v>0</v>
      </c>
      <c r="J85" s="2" t="str">
        <f t="shared" si="18"/>
        <v>3</v>
      </c>
      <c r="K85" s="2" t="str">
        <f t="shared" si="19"/>
        <v>0</v>
      </c>
      <c r="L85" t="s">
        <v>164</v>
      </c>
      <c r="M85" t="s">
        <v>962</v>
      </c>
      <c r="N85">
        <v>0</v>
      </c>
      <c r="O85">
        <v>0</v>
      </c>
      <c r="P85">
        <v>0</v>
      </c>
      <c r="Q85">
        <v>48</v>
      </c>
      <c r="R85">
        <v>0</v>
      </c>
      <c r="S85">
        <v>0</v>
      </c>
      <c r="T85">
        <v>0</v>
      </c>
      <c r="U85">
        <v>0</v>
      </c>
      <c r="V85">
        <v>0</v>
      </c>
      <c r="W85">
        <v>48</v>
      </c>
      <c r="X85">
        <v>48</v>
      </c>
      <c r="Y85">
        <v>2.67</v>
      </c>
      <c r="Z85">
        <v>2560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963</v>
      </c>
      <c r="D86" t="s">
        <v>368</v>
      </c>
      <c r="E86" t="s">
        <v>60</v>
      </c>
      <c r="F86" t="s">
        <v>157</v>
      </c>
      <c r="G86">
        <v>1</v>
      </c>
      <c r="H86" s="2" t="str">
        <f t="shared" si="16"/>
        <v>1</v>
      </c>
      <c r="I86" s="2" t="str">
        <f t="shared" si="17"/>
        <v>0</v>
      </c>
      <c r="J86" s="2" t="str">
        <f t="shared" si="18"/>
        <v>3</v>
      </c>
      <c r="K86" s="2" t="str">
        <f t="shared" si="19"/>
        <v>0</v>
      </c>
      <c r="L86" t="s">
        <v>164</v>
      </c>
      <c r="M86" t="s">
        <v>102</v>
      </c>
      <c r="N86">
        <v>0</v>
      </c>
      <c r="O86">
        <v>0</v>
      </c>
      <c r="P86">
        <v>0</v>
      </c>
      <c r="Q86">
        <v>48</v>
      </c>
      <c r="R86">
        <v>0</v>
      </c>
      <c r="S86">
        <v>0</v>
      </c>
      <c r="T86">
        <v>0</v>
      </c>
      <c r="U86">
        <v>0</v>
      </c>
      <c r="V86">
        <v>0</v>
      </c>
      <c r="W86">
        <v>48</v>
      </c>
      <c r="X86">
        <v>48</v>
      </c>
      <c r="Y86">
        <v>2.67</v>
      </c>
      <c r="Z86">
        <v>2560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186</v>
      </c>
      <c r="D87" t="s">
        <v>187</v>
      </c>
      <c r="E87" t="s">
        <v>60</v>
      </c>
      <c r="F87" t="s">
        <v>188</v>
      </c>
      <c r="G87">
        <v>5</v>
      </c>
      <c r="H87" s="2" t="str">
        <f t="shared" si="16"/>
        <v>3</v>
      </c>
      <c r="I87" s="2" t="str">
        <f t="shared" si="17"/>
        <v>3</v>
      </c>
      <c r="J87" s="2" t="str">
        <f t="shared" si="18"/>
        <v>0</v>
      </c>
      <c r="K87" s="2" t="str">
        <f t="shared" si="19"/>
        <v>6</v>
      </c>
      <c r="L87" t="s">
        <v>31</v>
      </c>
      <c r="M87" t="s">
        <v>189</v>
      </c>
      <c r="N87">
        <v>0</v>
      </c>
      <c r="O87">
        <v>0</v>
      </c>
      <c r="P87">
        <v>0</v>
      </c>
      <c r="Q87">
        <v>23</v>
      </c>
      <c r="R87">
        <v>0</v>
      </c>
      <c r="S87">
        <v>0</v>
      </c>
      <c r="T87">
        <v>0</v>
      </c>
      <c r="U87">
        <v>0</v>
      </c>
      <c r="V87">
        <v>0</v>
      </c>
      <c r="W87">
        <v>23</v>
      </c>
      <c r="X87">
        <v>69</v>
      </c>
      <c r="Y87">
        <v>3.83</v>
      </c>
      <c r="Z87">
        <v>2560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186</v>
      </c>
      <c r="D88" t="s">
        <v>187</v>
      </c>
      <c r="E88" t="s">
        <v>60</v>
      </c>
      <c r="F88" t="s">
        <v>188</v>
      </c>
      <c r="G88">
        <v>2</v>
      </c>
      <c r="H88" s="2" t="str">
        <f t="shared" si="16"/>
        <v>3</v>
      </c>
      <c r="I88" s="2" t="str">
        <f t="shared" si="17"/>
        <v>3</v>
      </c>
      <c r="J88" s="2" t="str">
        <f t="shared" si="18"/>
        <v>0</v>
      </c>
      <c r="K88" s="2" t="str">
        <f t="shared" si="19"/>
        <v>6</v>
      </c>
      <c r="L88" t="s">
        <v>31</v>
      </c>
      <c r="M88" t="s">
        <v>189</v>
      </c>
      <c r="N88">
        <v>0</v>
      </c>
      <c r="O88">
        <v>0</v>
      </c>
      <c r="P88">
        <v>0</v>
      </c>
      <c r="Q88">
        <v>25</v>
      </c>
      <c r="R88">
        <v>0</v>
      </c>
      <c r="S88">
        <v>0</v>
      </c>
      <c r="T88">
        <v>0</v>
      </c>
      <c r="U88">
        <v>0</v>
      </c>
      <c r="V88">
        <v>0</v>
      </c>
      <c r="W88">
        <v>25</v>
      </c>
      <c r="X88">
        <v>75</v>
      </c>
      <c r="Y88">
        <v>4.17</v>
      </c>
      <c r="Z88">
        <v>2560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186</v>
      </c>
      <c r="D89" t="s">
        <v>187</v>
      </c>
      <c r="E89" t="s">
        <v>60</v>
      </c>
      <c r="F89" t="s">
        <v>188</v>
      </c>
      <c r="G89">
        <v>1</v>
      </c>
      <c r="H89" s="2" t="str">
        <f t="shared" si="16"/>
        <v>3</v>
      </c>
      <c r="I89" s="2" t="str">
        <f t="shared" si="17"/>
        <v>3</v>
      </c>
      <c r="J89" s="2" t="str">
        <f t="shared" si="18"/>
        <v>0</v>
      </c>
      <c r="K89" s="2" t="str">
        <f t="shared" si="19"/>
        <v>6</v>
      </c>
      <c r="L89" t="s">
        <v>31</v>
      </c>
      <c r="M89" t="s">
        <v>189</v>
      </c>
      <c r="N89">
        <v>0</v>
      </c>
      <c r="O89">
        <v>0</v>
      </c>
      <c r="P89">
        <v>0</v>
      </c>
      <c r="Q89">
        <v>22</v>
      </c>
      <c r="R89">
        <v>0</v>
      </c>
      <c r="S89">
        <v>0</v>
      </c>
      <c r="T89">
        <v>0</v>
      </c>
      <c r="U89">
        <v>0</v>
      </c>
      <c r="V89">
        <v>0</v>
      </c>
      <c r="W89">
        <v>22</v>
      </c>
      <c r="X89">
        <v>66</v>
      </c>
      <c r="Y89">
        <v>3.67</v>
      </c>
      <c r="Z89">
        <v>2560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186</v>
      </c>
      <c r="D90" t="s">
        <v>187</v>
      </c>
      <c r="E90" t="s">
        <v>60</v>
      </c>
      <c r="F90" t="s">
        <v>188</v>
      </c>
      <c r="G90">
        <v>4</v>
      </c>
      <c r="H90" s="2" t="str">
        <f t="shared" si="16"/>
        <v>3</v>
      </c>
      <c r="I90" s="2" t="str">
        <f t="shared" si="17"/>
        <v>3</v>
      </c>
      <c r="J90" s="2" t="str">
        <f t="shared" si="18"/>
        <v>0</v>
      </c>
      <c r="K90" s="2" t="str">
        <f t="shared" si="19"/>
        <v>6</v>
      </c>
      <c r="L90" t="s">
        <v>31</v>
      </c>
      <c r="M90" t="s">
        <v>189</v>
      </c>
      <c r="N90">
        <v>0</v>
      </c>
      <c r="O90">
        <v>0</v>
      </c>
      <c r="P90">
        <v>0</v>
      </c>
      <c r="Q90">
        <v>26</v>
      </c>
      <c r="R90">
        <v>0</v>
      </c>
      <c r="S90">
        <v>0</v>
      </c>
      <c r="T90">
        <v>0</v>
      </c>
      <c r="U90">
        <v>0</v>
      </c>
      <c r="V90">
        <v>0</v>
      </c>
      <c r="W90">
        <v>26</v>
      </c>
      <c r="X90">
        <v>78</v>
      </c>
      <c r="Y90">
        <v>4.33</v>
      </c>
      <c r="Z90">
        <v>2560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186</v>
      </c>
      <c r="D91" t="s">
        <v>187</v>
      </c>
      <c r="E91" t="s">
        <v>60</v>
      </c>
      <c r="F91" t="s">
        <v>188</v>
      </c>
      <c r="G91">
        <v>3</v>
      </c>
      <c r="H91" s="2" t="str">
        <f t="shared" si="16"/>
        <v>3</v>
      </c>
      <c r="I91" s="2" t="str">
        <f t="shared" si="17"/>
        <v>3</v>
      </c>
      <c r="J91" s="2" t="str">
        <f t="shared" si="18"/>
        <v>0</v>
      </c>
      <c r="K91" s="2" t="str">
        <f t="shared" si="19"/>
        <v>6</v>
      </c>
      <c r="L91" t="s">
        <v>31</v>
      </c>
      <c r="M91" t="s">
        <v>189</v>
      </c>
      <c r="N91">
        <v>0</v>
      </c>
      <c r="O91">
        <v>28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28</v>
      </c>
      <c r="X91">
        <v>84</v>
      </c>
      <c r="Y91">
        <v>4.67</v>
      </c>
      <c r="Z91">
        <v>2560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190</v>
      </c>
      <c r="D92" t="s">
        <v>191</v>
      </c>
      <c r="E92" t="s">
        <v>60</v>
      </c>
      <c r="F92" t="s">
        <v>188</v>
      </c>
      <c r="G92">
        <v>1</v>
      </c>
      <c r="H92" s="2" t="str">
        <f t="shared" si="16"/>
        <v>3</v>
      </c>
      <c r="I92" s="2" t="str">
        <f t="shared" si="17"/>
        <v>3</v>
      </c>
      <c r="J92" s="2" t="str">
        <f t="shared" si="18"/>
        <v>0</v>
      </c>
      <c r="K92" s="2" t="str">
        <f t="shared" si="19"/>
        <v>6</v>
      </c>
      <c r="L92" t="s">
        <v>31</v>
      </c>
      <c r="M92" t="s">
        <v>189</v>
      </c>
      <c r="N92">
        <v>0</v>
      </c>
      <c r="O92">
        <v>0</v>
      </c>
      <c r="P92">
        <v>0</v>
      </c>
      <c r="Q92">
        <v>26</v>
      </c>
      <c r="R92">
        <v>0</v>
      </c>
      <c r="S92">
        <v>0</v>
      </c>
      <c r="T92">
        <v>0</v>
      </c>
      <c r="U92">
        <v>0</v>
      </c>
      <c r="V92">
        <v>0</v>
      </c>
      <c r="W92">
        <v>26</v>
      </c>
      <c r="X92">
        <v>78</v>
      </c>
      <c r="Y92">
        <v>4.33</v>
      </c>
      <c r="Z92">
        <v>2560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192</v>
      </c>
      <c r="D93" t="s">
        <v>193</v>
      </c>
      <c r="E93" t="s">
        <v>60</v>
      </c>
      <c r="F93" t="s">
        <v>188</v>
      </c>
      <c r="G93">
        <v>5</v>
      </c>
      <c r="H93" s="2" t="str">
        <f t="shared" si="16"/>
        <v>1</v>
      </c>
      <c r="I93" s="2" t="str">
        <f t="shared" si="17"/>
        <v>0</v>
      </c>
      <c r="J93" s="2" t="str">
        <f t="shared" si="18"/>
        <v>3</v>
      </c>
      <c r="K93" s="2" t="str">
        <f t="shared" si="19"/>
        <v>0</v>
      </c>
      <c r="L93" t="s">
        <v>164</v>
      </c>
      <c r="M93" t="s">
        <v>194</v>
      </c>
      <c r="N93">
        <v>0</v>
      </c>
      <c r="O93">
        <v>0</v>
      </c>
      <c r="P93">
        <v>0</v>
      </c>
      <c r="Q93">
        <v>23</v>
      </c>
      <c r="R93">
        <v>0</v>
      </c>
      <c r="S93">
        <v>0</v>
      </c>
      <c r="T93">
        <v>0</v>
      </c>
      <c r="U93">
        <v>0</v>
      </c>
      <c r="V93">
        <v>0</v>
      </c>
      <c r="W93">
        <v>23</v>
      </c>
      <c r="X93">
        <v>23</v>
      </c>
      <c r="Y93">
        <v>1.28</v>
      </c>
      <c r="Z93">
        <v>2560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192</v>
      </c>
      <c r="D94" t="s">
        <v>193</v>
      </c>
      <c r="E94" t="s">
        <v>60</v>
      </c>
      <c r="F94" t="s">
        <v>188</v>
      </c>
      <c r="G94">
        <v>2</v>
      </c>
      <c r="H94" s="2" t="str">
        <f t="shared" si="16"/>
        <v>1</v>
      </c>
      <c r="I94" s="2" t="str">
        <f t="shared" si="17"/>
        <v>0</v>
      </c>
      <c r="J94" s="2" t="str">
        <f t="shared" si="18"/>
        <v>3</v>
      </c>
      <c r="K94" s="2" t="str">
        <f t="shared" si="19"/>
        <v>0</v>
      </c>
      <c r="L94" t="s">
        <v>164</v>
      </c>
      <c r="M94" t="s">
        <v>197</v>
      </c>
      <c r="N94">
        <v>0</v>
      </c>
      <c r="O94">
        <v>0</v>
      </c>
      <c r="P94">
        <v>0</v>
      </c>
      <c r="Q94">
        <v>25</v>
      </c>
      <c r="R94">
        <v>0</v>
      </c>
      <c r="S94">
        <v>0</v>
      </c>
      <c r="T94">
        <v>0</v>
      </c>
      <c r="U94">
        <v>0</v>
      </c>
      <c r="V94">
        <v>0</v>
      </c>
      <c r="W94">
        <v>25</v>
      </c>
      <c r="X94">
        <v>25</v>
      </c>
      <c r="Y94">
        <v>1.39</v>
      </c>
      <c r="Z94">
        <v>2560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192</v>
      </c>
      <c r="D95" t="s">
        <v>193</v>
      </c>
      <c r="E95" t="s">
        <v>60</v>
      </c>
      <c r="F95" t="s">
        <v>188</v>
      </c>
      <c r="G95">
        <v>4</v>
      </c>
      <c r="H95" s="2" t="str">
        <f t="shared" si="16"/>
        <v>1</v>
      </c>
      <c r="I95" s="2" t="str">
        <f t="shared" si="17"/>
        <v>0</v>
      </c>
      <c r="J95" s="2" t="str">
        <f t="shared" si="18"/>
        <v>3</v>
      </c>
      <c r="K95" s="2" t="str">
        <f t="shared" si="19"/>
        <v>0</v>
      </c>
      <c r="L95" t="s">
        <v>164</v>
      </c>
      <c r="M95" t="s">
        <v>194</v>
      </c>
      <c r="N95">
        <v>0</v>
      </c>
      <c r="O95">
        <v>0</v>
      </c>
      <c r="P95">
        <v>0</v>
      </c>
      <c r="Q95">
        <v>26</v>
      </c>
      <c r="R95">
        <v>0</v>
      </c>
      <c r="S95">
        <v>0</v>
      </c>
      <c r="T95">
        <v>0</v>
      </c>
      <c r="U95">
        <v>0</v>
      </c>
      <c r="V95">
        <v>0</v>
      </c>
      <c r="W95">
        <v>26</v>
      </c>
      <c r="X95">
        <v>26</v>
      </c>
      <c r="Y95">
        <v>1.44</v>
      </c>
      <c r="Z95">
        <v>2560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192</v>
      </c>
      <c r="D96" t="s">
        <v>193</v>
      </c>
      <c r="E96" t="s">
        <v>60</v>
      </c>
      <c r="F96" t="s">
        <v>188</v>
      </c>
      <c r="G96">
        <v>3</v>
      </c>
      <c r="H96" s="2" t="str">
        <f t="shared" si="16"/>
        <v>1</v>
      </c>
      <c r="I96" s="2" t="str">
        <f t="shared" si="17"/>
        <v>0</v>
      </c>
      <c r="J96" s="2" t="str">
        <f t="shared" si="18"/>
        <v>3</v>
      </c>
      <c r="K96" s="2" t="str">
        <f t="shared" si="19"/>
        <v>0</v>
      </c>
      <c r="L96" t="s">
        <v>164</v>
      </c>
      <c r="M96" t="s">
        <v>964</v>
      </c>
      <c r="N96">
        <v>0</v>
      </c>
      <c r="O96">
        <v>28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28</v>
      </c>
      <c r="X96">
        <v>28</v>
      </c>
      <c r="Y96">
        <v>1.56</v>
      </c>
      <c r="Z96">
        <v>2560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192</v>
      </c>
      <c r="D97" t="s">
        <v>193</v>
      </c>
      <c r="E97" t="s">
        <v>60</v>
      </c>
      <c r="F97" t="s">
        <v>188</v>
      </c>
      <c r="G97">
        <v>1</v>
      </c>
      <c r="H97" s="2" t="str">
        <f t="shared" si="16"/>
        <v>1</v>
      </c>
      <c r="I97" s="2" t="str">
        <f t="shared" si="17"/>
        <v>0</v>
      </c>
      <c r="J97" s="2" t="str">
        <f t="shared" si="18"/>
        <v>3</v>
      </c>
      <c r="K97" s="2" t="str">
        <f t="shared" si="19"/>
        <v>0</v>
      </c>
      <c r="L97" t="s">
        <v>164</v>
      </c>
      <c r="M97" t="s">
        <v>197</v>
      </c>
      <c r="N97">
        <v>0</v>
      </c>
      <c r="O97">
        <v>0</v>
      </c>
      <c r="P97">
        <v>0</v>
      </c>
      <c r="Q97">
        <v>22</v>
      </c>
      <c r="R97">
        <v>0</v>
      </c>
      <c r="S97">
        <v>0</v>
      </c>
      <c r="T97">
        <v>0</v>
      </c>
      <c r="U97">
        <v>0</v>
      </c>
      <c r="V97">
        <v>0</v>
      </c>
      <c r="W97">
        <v>22</v>
      </c>
      <c r="X97">
        <v>22</v>
      </c>
      <c r="Y97">
        <v>1.22</v>
      </c>
      <c r="Z97">
        <v>2560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195</v>
      </c>
      <c r="D98" t="s">
        <v>196</v>
      </c>
      <c r="E98" t="s">
        <v>60</v>
      </c>
      <c r="F98" t="s">
        <v>188</v>
      </c>
      <c r="G98">
        <v>1</v>
      </c>
      <c r="H98" s="2" t="str">
        <f t="shared" si="16"/>
        <v>1</v>
      </c>
      <c r="I98" s="2" t="str">
        <f t="shared" si="17"/>
        <v>0</v>
      </c>
      <c r="J98" s="2" t="str">
        <f t="shared" si="18"/>
        <v>3</v>
      </c>
      <c r="K98" s="2" t="str">
        <f t="shared" si="19"/>
        <v>0</v>
      </c>
      <c r="L98" t="s">
        <v>164</v>
      </c>
      <c r="M98" t="s">
        <v>197</v>
      </c>
      <c r="N98">
        <v>0</v>
      </c>
      <c r="O98">
        <v>0</v>
      </c>
      <c r="P98">
        <v>0</v>
      </c>
      <c r="Q98">
        <v>26</v>
      </c>
      <c r="R98">
        <v>0</v>
      </c>
      <c r="S98">
        <v>0</v>
      </c>
      <c r="T98">
        <v>0</v>
      </c>
      <c r="U98">
        <v>0</v>
      </c>
      <c r="V98">
        <v>0</v>
      </c>
      <c r="W98">
        <v>26</v>
      </c>
      <c r="X98">
        <v>26</v>
      </c>
      <c r="Y98">
        <v>1.44</v>
      </c>
      <c r="Z98">
        <v>2560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965</v>
      </c>
      <c r="D99" t="s">
        <v>475</v>
      </c>
      <c r="E99" t="s">
        <v>60</v>
      </c>
      <c r="F99" t="s">
        <v>188</v>
      </c>
      <c r="G99">
        <v>1</v>
      </c>
      <c r="H99" s="2" t="str">
        <f t="shared" si="16"/>
        <v>3</v>
      </c>
      <c r="I99" s="2" t="str">
        <f t="shared" si="17"/>
        <v>3</v>
      </c>
      <c r="J99" s="2" t="str">
        <f t="shared" si="18"/>
        <v>0</v>
      </c>
      <c r="K99" s="2" t="str">
        <f t="shared" si="19"/>
        <v>6</v>
      </c>
      <c r="L99" t="s">
        <v>31</v>
      </c>
      <c r="M99" t="s">
        <v>966</v>
      </c>
      <c r="N99">
        <v>0</v>
      </c>
      <c r="O99">
        <v>0</v>
      </c>
      <c r="P99">
        <v>0</v>
      </c>
      <c r="Q99">
        <v>29</v>
      </c>
      <c r="R99">
        <v>0</v>
      </c>
      <c r="S99">
        <v>0</v>
      </c>
      <c r="T99">
        <v>0</v>
      </c>
      <c r="U99">
        <v>0</v>
      </c>
      <c r="V99">
        <v>0</v>
      </c>
      <c r="W99">
        <v>29</v>
      </c>
      <c r="X99">
        <v>87</v>
      </c>
      <c r="Y99">
        <v>4.83</v>
      </c>
      <c r="Z99">
        <v>2560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965</v>
      </c>
      <c r="D100" t="s">
        <v>237</v>
      </c>
      <c r="E100" t="s">
        <v>60</v>
      </c>
      <c r="F100" t="s">
        <v>188</v>
      </c>
      <c r="G100">
        <v>1</v>
      </c>
      <c r="H100" s="2" t="str">
        <f t="shared" si="16"/>
        <v>3</v>
      </c>
      <c r="I100" s="2" t="str">
        <f t="shared" si="17"/>
        <v>2</v>
      </c>
      <c r="J100" s="2" t="str">
        <f t="shared" si="18"/>
        <v>3</v>
      </c>
      <c r="K100" s="2" t="str">
        <f t="shared" si="19"/>
        <v>4</v>
      </c>
      <c r="L100" t="s">
        <v>52</v>
      </c>
      <c r="M100" t="s">
        <v>109</v>
      </c>
      <c r="N100">
        <v>0</v>
      </c>
      <c r="O100">
        <v>0</v>
      </c>
      <c r="P100">
        <v>0</v>
      </c>
      <c r="Q100">
        <v>28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28</v>
      </c>
      <c r="X100">
        <v>84</v>
      </c>
      <c r="Y100">
        <v>4.67</v>
      </c>
      <c r="Z100">
        <v>2560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967</v>
      </c>
      <c r="D101" t="s">
        <v>450</v>
      </c>
      <c r="E101" t="s">
        <v>60</v>
      </c>
      <c r="F101" t="s">
        <v>188</v>
      </c>
      <c r="G101">
        <v>1</v>
      </c>
      <c r="H101" s="2" t="str">
        <f t="shared" si="16"/>
        <v>3</v>
      </c>
      <c r="I101" s="2" t="str">
        <f t="shared" si="17"/>
        <v>2</v>
      </c>
      <c r="J101" s="2" t="str">
        <f t="shared" si="18"/>
        <v>3</v>
      </c>
      <c r="K101" s="2" t="str">
        <f t="shared" si="19"/>
        <v>4</v>
      </c>
      <c r="L101" t="s">
        <v>52</v>
      </c>
      <c r="M101" t="s">
        <v>968</v>
      </c>
      <c r="N101">
        <v>0</v>
      </c>
      <c r="O101">
        <v>0</v>
      </c>
      <c r="P101">
        <v>0</v>
      </c>
      <c r="Q101">
        <v>29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29</v>
      </c>
      <c r="X101">
        <v>87</v>
      </c>
      <c r="Y101">
        <v>4.83</v>
      </c>
      <c r="Z101">
        <v>2560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969</v>
      </c>
      <c r="D102" t="s">
        <v>690</v>
      </c>
      <c r="E102" t="s">
        <v>60</v>
      </c>
      <c r="F102" t="s">
        <v>188</v>
      </c>
      <c r="G102">
        <v>1</v>
      </c>
      <c r="H102" s="2" t="str">
        <f t="shared" si="16"/>
        <v>2</v>
      </c>
      <c r="I102" s="2" t="str">
        <f t="shared" si="17"/>
        <v>2</v>
      </c>
      <c r="J102" s="2" t="str">
        <f t="shared" si="18"/>
        <v>0</v>
      </c>
      <c r="K102" s="2" t="str">
        <f t="shared" si="19"/>
        <v>4</v>
      </c>
      <c r="L102" t="s">
        <v>46</v>
      </c>
      <c r="M102" t="s">
        <v>970</v>
      </c>
      <c r="N102">
        <v>0</v>
      </c>
      <c r="O102">
        <v>0</v>
      </c>
      <c r="P102">
        <v>0</v>
      </c>
      <c r="Q102">
        <v>27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27</v>
      </c>
      <c r="X102">
        <v>54</v>
      </c>
      <c r="Y102">
        <v>3</v>
      </c>
      <c r="Z102">
        <v>2560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971</v>
      </c>
      <c r="D103" t="s">
        <v>972</v>
      </c>
      <c r="E103" t="s">
        <v>60</v>
      </c>
      <c r="F103" t="s">
        <v>188</v>
      </c>
      <c r="G103">
        <v>6</v>
      </c>
      <c r="H103" s="2" t="str">
        <f t="shared" si="16"/>
        <v>2</v>
      </c>
      <c r="I103" s="2" t="str">
        <f t="shared" si="17"/>
        <v>1</v>
      </c>
      <c r="J103" s="2" t="str">
        <f t="shared" si="18"/>
        <v>2</v>
      </c>
      <c r="K103" s="2" t="str">
        <f t="shared" si="19"/>
        <v>3</v>
      </c>
      <c r="L103" t="s">
        <v>47</v>
      </c>
      <c r="M103" t="s">
        <v>966</v>
      </c>
      <c r="N103">
        <v>0</v>
      </c>
      <c r="O103">
        <v>0</v>
      </c>
      <c r="P103">
        <v>0</v>
      </c>
      <c r="Q103">
        <v>6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6</v>
      </c>
      <c r="X103">
        <v>12</v>
      </c>
      <c r="Y103">
        <v>0.67</v>
      </c>
      <c r="Z103">
        <v>2560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971</v>
      </c>
      <c r="D104" t="s">
        <v>972</v>
      </c>
      <c r="E104" t="s">
        <v>60</v>
      </c>
      <c r="F104" t="s">
        <v>188</v>
      </c>
      <c r="G104">
        <v>4</v>
      </c>
      <c r="H104" s="2" t="str">
        <f t="shared" si="16"/>
        <v>2</v>
      </c>
      <c r="I104" s="2" t="str">
        <f t="shared" si="17"/>
        <v>1</v>
      </c>
      <c r="J104" s="2" t="str">
        <f t="shared" si="18"/>
        <v>2</v>
      </c>
      <c r="K104" s="2" t="str">
        <f t="shared" si="19"/>
        <v>3</v>
      </c>
      <c r="L104" t="s">
        <v>47</v>
      </c>
      <c r="M104" t="s">
        <v>112</v>
      </c>
      <c r="N104">
        <v>0</v>
      </c>
      <c r="O104">
        <v>0</v>
      </c>
      <c r="P104">
        <v>0</v>
      </c>
      <c r="Q104">
        <v>7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7</v>
      </c>
      <c r="X104">
        <v>14</v>
      </c>
      <c r="Y104">
        <v>0.78</v>
      </c>
      <c r="Z104">
        <v>2560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971</v>
      </c>
      <c r="D105" t="s">
        <v>972</v>
      </c>
      <c r="E105" t="s">
        <v>60</v>
      </c>
      <c r="F105" t="s">
        <v>188</v>
      </c>
      <c r="G105">
        <v>3</v>
      </c>
      <c r="H105" s="2" t="str">
        <f t="shared" si="16"/>
        <v>2</v>
      </c>
      <c r="I105" s="2" t="str">
        <f t="shared" si="17"/>
        <v>1</v>
      </c>
      <c r="J105" s="2" t="str">
        <f t="shared" si="18"/>
        <v>2</v>
      </c>
      <c r="K105" s="2" t="str">
        <f t="shared" si="19"/>
        <v>3</v>
      </c>
      <c r="L105" t="s">
        <v>47</v>
      </c>
      <c r="M105" t="s">
        <v>106</v>
      </c>
      <c r="N105">
        <v>0</v>
      </c>
      <c r="O105">
        <v>0</v>
      </c>
      <c r="P105">
        <v>0</v>
      </c>
      <c r="Q105">
        <v>6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6</v>
      </c>
      <c r="X105">
        <v>12</v>
      </c>
      <c r="Y105">
        <v>0.67</v>
      </c>
      <c r="Z105">
        <v>2560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971</v>
      </c>
      <c r="D106" t="s">
        <v>972</v>
      </c>
      <c r="E106" t="s">
        <v>60</v>
      </c>
      <c r="F106" t="s">
        <v>188</v>
      </c>
      <c r="G106">
        <v>1</v>
      </c>
      <c r="H106" s="2" t="str">
        <f t="shared" si="16"/>
        <v>2</v>
      </c>
      <c r="I106" s="2" t="str">
        <f t="shared" si="17"/>
        <v>1</v>
      </c>
      <c r="J106" s="2" t="str">
        <f t="shared" si="18"/>
        <v>2</v>
      </c>
      <c r="K106" s="2" t="str">
        <f t="shared" si="19"/>
        <v>3</v>
      </c>
      <c r="L106" t="s">
        <v>47</v>
      </c>
      <c r="M106" t="s">
        <v>973</v>
      </c>
      <c r="N106">
        <v>0</v>
      </c>
      <c r="O106">
        <v>0</v>
      </c>
      <c r="P106">
        <v>0</v>
      </c>
      <c r="Q106">
        <v>7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7</v>
      </c>
      <c r="X106">
        <v>14</v>
      </c>
      <c r="Y106">
        <v>0.78</v>
      </c>
      <c r="Z106">
        <v>2560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971</v>
      </c>
      <c r="D107" t="s">
        <v>972</v>
      </c>
      <c r="E107" t="s">
        <v>60</v>
      </c>
      <c r="F107" t="s">
        <v>188</v>
      </c>
      <c r="G107">
        <v>2</v>
      </c>
      <c r="H107" s="2" t="str">
        <f t="shared" si="16"/>
        <v>2</v>
      </c>
      <c r="I107" s="2" t="str">
        <f t="shared" si="17"/>
        <v>1</v>
      </c>
      <c r="J107" s="2" t="str">
        <f t="shared" si="18"/>
        <v>2</v>
      </c>
      <c r="K107" s="2" t="str">
        <f t="shared" si="19"/>
        <v>3</v>
      </c>
      <c r="L107" t="s">
        <v>47</v>
      </c>
      <c r="M107" t="s">
        <v>968</v>
      </c>
      <c r="N107">
        <v>0</v>
      </c>
      <c r="O107">
        <v>0</v>
      </c>
      <c r="P107">
        <v>0</v>
      </c>
      <c r="Q107">
        <v>7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7</v>
      </c>
      <c r="X107">
        <v>14</v>
      </c>
      <c r="Y107">
        <v>0.78</v>
      </c>
      <c r="Z107">
        <v>2560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971</v>
      </c>
      <c r="D108" t="s">
        <v>972</v>
      </c>
      <c r="E108" t="s">
        <v>60</v>
      </c>
      <c r="F108" t="s">
        <v>188</v>
      </c>
      <c r="G108">
        <v>5</v>
      </c>
      <c r="H108" s="2" t="str">
        <f t="shared" si="16"/>
        <v>2</v>
      </c>
      <c r="I108" s="2" t="str">
        <f t="shared" si="17"/>
        <v>1</v>
      </c>
      <c r="J108" s="2" t="str">
        <f t="shared" si="18"/>
        <v>2</v>
      </c>
      <c r="K108" s="2" t="str">
        <f t="shared" si="19"/>
        <v>3</v>
      </c>
      <c r="L108" t="s">
        <v>47</v>
      </c>
      <c r="M108" t="s">
        <v>148</v>
      </c>
      <c r="N108">
        <v>0</v>
      </c>
      <c r="O108">
        <v>0</v>
      </c>
      <c r="P108">
        <v>0</v>
      </c>
      <c r="Q108">
        <v>7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7</v>
      </c>
      <c r="X108">
        <v>14</v>
      </c>
      <c r="Y108">
        <v>0.78</v>
      </c>
      <c r="Z108">
        <v>2560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209</v>
      </c>
      <c r="D109" t="s">
        <v>118</v>
      </c>
      <c r="E109" t="s">
        <v>60</v>
      </c>
      <c r="F109" t="s">
        <v>210</v>
      </c>
      <c r="G109">
        <v>2</v>
      </c>
      <c r="H109" s="2" t="str">
        <f t="shared" ref="H109:H164" si="20">LEFT(L109,1)</f>
        <v>3</v>
      </c>
      <c r="I109" s="2" t="str">
        <f t="shared" ref="I109:I164" si="21">MID(L109,4,1)</f>
        <v>3</v>
      </c>
      <c r="J109" s="2" t="str">
        <f t="shared" ref="J109:J164" si="22">MID(L109,6,1)</f>
        <v>0</v>
      </c>
      <c r="K109" s="2" t="str">
        <f t="shared" ref="K109:K164" si="23">MID(L109,8,1)</f>
        <v>6</v>
      </c>
      <c r="L109" t="s">
        <v>31</v>
      </c>
      <c r="M109" t="s">
        <v>120</v>
      </c>
      <c r="N109">
        <v>0</v>
      </c>
      <c r="O109">
        <v>0</v>
      </c>
      <c r="P109">
        <v>0</v>
      </c>
      <c r="Q109">
        <v>24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24</v>
      </c>
      <c r="X109">
        <v>72</v>
      </c>
      <c r="Y109">
        <v>4</v>
      </c>
      <c r="Z109">
        <v>2560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209</v>
      </c>
      <c r="D110" t="s">
        <v>118</v>
      </c>
      <c r="E110" t="s">
        <v>60</v>
      </c>
      <c r="F110" t="s">
        <v>210</v>
      </c>
      <c r="G110">
        <v>1</v>
      </c>
      <c r="H110" s="2" t="str">
        <f t="shared" si="20"/>
        <v>3</v>
      </c>
      <c r="I110" s="2" t="str">
        <f t="shared" si="21"/>
        <v>3</v>
      </c>
      <c r="J110" s="2" t="str">
        <f t="shared" si="22"/>
        <v>0</v>
      </c>
      <c r="K110" s="2" t="str">
        <f t="shared" si="23"/>
        <v>6</v>
      </c>
      <c r="L110" t="s">
        <v>31</v>
      </c>
      <c r="M110" t="s">
        <v>120</v>
      </c>
      <c r="N110">
        <v>0</v>
      </c>
      <c r="O110">
        <v>0</v>
      </c>
      <c r="P110">
        <v>0</v>
      </c>
      <c r="Q110">
        <v>26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26</v>
      </c>
      <c r="X110">
        <v>78</v>
      </c>
      <c r="Y110">
        <v>4.33</v>
      </c>
      <c r="Z110">
        <v>2560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211</v>
      </c>
      <c r="D111" t="s">
        <v>122</v>
      </c>
      <c r="E111" t="s">
        <v>60</v>
      </c>
      <c r="F111" t="s">
        <v>210</v>
      </c>
      <c r="G111">
        <v>1</v>
      </c>
      <c r="H111" s="2" t="str">
        <f t="shared" si="20"/>
        <v>3</v>
      </c>
      <c r="I111" s="2" t="str">
        <f t="shared" si="21"/>
        <v>3</v>
      </c>
      <c r="J111" s="2" t="str">
        <f t="shared" si="22"/>
        <v>0</v>
      </c>
      <c r="K111" s="2" t="str">
        <f t="shared" si="23"/>
        <v>6</v>
      </c>
      <c r="L111" t="s">
        <v>31</v>
      </c>
      <c r="M111" t="s">
        <v>123</v>
      </c>
      <c r="N111">
        <v>0</v>
      </c>
      <c r="O111">
        <v>0</v>
      </c>
      <c r="P111">
        <v>0</v>
      </c>
      <c r="Q111">
        <v>75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75</v>
      </c>
      <c r="X111">
        <v>225</v>
      </c>
      <c r="Y111">
        <v>12.5</v>
      </c>
      <c r="Z111">
        <v>2560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212</v>
      </c>
      <c r="D112" t="s">
        <v>213</v>
      </c>
      <c r="E112" t="s">
        <v>60</v>
      </c>
      <c r="F112" t="s">
        <v>210</v>
      </c>
      <c r="G112">
        <v>2</v>
      </c>
      <c r="H112" s="2" t="str">
        <f t="shared" si="20"/>
        <v>1</v>
      </c>
      <c r="I112" s="2" t="str">
        <f t="shared" si="21"/>
        <v>0</v>
      </c>
      <c r="J112" s="2" t="str">
        <f t="shared" si="22"/>
        <v>3</v>
      </c>
      <c r="K112" s="2" t="str">
        <f t="shared" si="23"/>
        <v>0</v>
      </c>
      <c r="L112" t="s">
        <v>164</v>
      </c>
      <c r="M112" t="s">
        <v>120</v>
      </c>
      <c r="N112">
        <v>0</v>
      </c>
      <c r="O112">
        <v>0</v>
      </c>
      <c r="P112">
        <v>0</v>
      </c>
      <c r="Q112">
        <v>24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24</v>
      </c>
      <c r="X112">
        <v>24</v>
      </c>
      <c r="Y112">
        <v>1.33</v>
      </c>
      <c r="Z112">
        <v>2560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212</v>
      </c>
      <c r="D113" t="s">
        <v>213</v>
      </c>
      <c r="E113" t="s">
        <v>60</v>
      </c>
      <c r="F113" t="s">
        <v>210</v>
      </c>
      <c r="G113">
        <v>1</v>
      </c>
      <c r="H113" s="2" t="str">
        <f t="shared" si="20"/>
        <v>1</v>
      </c>
      <c r="I113" s="2" t="str">
        <f t="shared" si="21"/>
        <v>0</v>
      </c>
      <c r="J113" s="2" t="str">
        <f t="shared" si="22"/>
        <v>3</v>
      </c>
      <c r="K113" s="2" t="str">
        <f t="shared" si="23"/>
        <v>0</v>
      </c>
      <c r="L113" t="s">
        <v>164</v>
      </c>
      <c r="M113" t="s">
        <v>120</v>
      </c>
      <c r="N113">
        <v>0</v>
      </c>
      <c r="O113">
        <v>0</v>
      </c>
      <c r="P113">
        <v>0</v>
      </c>
      <c r="Q113">
        <v>26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26</v>
      </c>
      <c r="X113">
        <v>26</v>
      </c>
      <c r="Y113">
        <v>1.44</v>
      </c>
      <c r="Z113">
        <v>2560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214</v>
      </c>
      <c r="D114" t="s">
        <v>215</v>
      </c>
      <c r="E114" t="s">
        <v>60</v>
      </c>
      <c r="F114" t="s">
        <v>210</v>
      </c>
      <c r="G114">
        <v>6</v>
      </c>
      <c r="H114" s="2" t="str">
        <f t="shared" si="20"/>
        <v>1</v>
      </c>
      <c r="I114" s="2" t="str">
        <f t="shared" si="21"/>
        <v>0</v>
      </c>
      <c r="J114" s="2" t="str">
        <f t="shared" si="22"/>
        <v>3</v>
      </c>
      <c r="K114" s="2" t="str">
        <f t="shared" si="23"/>
        <v>0</v>
      </c>
      <c r="L114" t="s">
        <v>164</v>
      </c>
      <c r="M114" t="s">
        <v>123</v>
      </c>
      <c r="N114">
        <v>0</v>
      </c>
      <c r="O114">
        <v>0</v>
      </c>
      <c r="P114">
        <v>0</v>
      </c>
      <c r="Q114">
        <v>27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27</v>
      </c>
      <c r="X114">
        <v>27</v>
      </c>
      <c r="Y114">
        <v>1.5</v>
      </c>
      <c r="Z114">
        <v>2560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214</v>
      </c>
      <c r="D115" t="s">
        <v>215</v>
      </c>
      <c r="E115" t="s">
        <v>60</v>
      </c>
      <c r="F115" t="s">
        <v>210</v>
      </c>
      <c r="G115">
        <v>4</v>
      </c>
      <c r="H115" s="2" t="str">
        <f t="shared" si="20"/>
        <v>1</v>
      </c>
      <c r="I115" s="2" t="str">
        <f t="shared" si="21"/>
        <v>0</v>
      </c>
      <c r="J115" s="2" t="str">
        <f t="shared" si="22"/>
        <v>3</v>
      </c>
      <c r="K115" s="2" t="str">
        <f t="shared" si="23"/>
        <v>0</v>
      </c>
      <c r="L115" t="s">
        <v>164</v>
      </c>
      <c r="M115" t="s">
        <v>130</v>
      </c>
      <c r="N115">
        <v>0</v>
      </c>
      <c r="O115">
        <v>0</v>
      </c>
      <c r="P115">
        <v>0</v>
      </c>
      <c r="Q115">
        <v>12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12</v>
      </c>
      <c r="X115">
        <v>12</v>
      </c>
      <c r="Y115">
        <v>0.67</v>
      </c>
      <c r="Z115">
        <v>2560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214</v>
      </c>
      <c r="D116" t="s">
        <v>215</v>
      </c>
      <c r="E116" t="s">
        <v>60</v>
      </c>
      <c r="F116" t="s">
        <v>210</v>
      </c>
      <c r="G116">
        <v>1</v>
      </c>
      <c r="H116" s="2" t="str">
        <f t="shared" si="20"/>
        <v>1</v>
      </c>
      <c r="I116" s="2" t="str">
        <f t="shared" si="21"/>
        <v>0</v>
      </c>
      <c r="J116" s="2" t="str">
        <f t="shared" si="22"/>
        <v>3</v>
      </c>
      <c r="K116" s="2" t="str">
        <f t="shared" si="23"/>
        <v>0</v>
      </c>
      <c r="L116" t="s">
        <v>164</v>
      </c>
      <c r="M116" t="s">
        <v>130</v>
      </c>
      <c r="N116">
        <v>0</v>
      </c>
      <c r="O116">
        <v>0</v>
      </c>
      <c r="P116">
        <v>0</v>
      </c>
      <c r="Q116">
        <v>24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24</v>
      </c>
      <c r="X116">
        <v>24</v>
      </c>
      <c r="Y116">
        <v>1.33</v>
      </c>
      <c r="Z116">
        <v>2560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214</v>
      </c>
      <c r="D117" t="s">
        <v>215</v>
      </c>
      <c r="E117" t="s">
        <v>60</v>
      </c>
      <c r="F117" t="s">
        <v>210</v>
      </c>
      <c r="G117">
        <v>2</v>
      </c>
      <c r="H117" s="2" t="str">
        <f t="shared" si="20"/>
        <v>1</v>
      </c>
      <c r="I117" s="2" t="str">
        <f t="shared" si="21"/>
        <v>0</v>
      </c>
      <c r="J117" s="2" t="str">
        <f t="shared" si="22"/>
        <v>3</v>
      </c>
      <c r="K117" s="2" t="str">
        <f t="shared" si="23"/>
        <v>0</v>
      </c>
      <c r="L117" t="s">
        <v>164</v>
      </c>
      <c r="M117" t="s">
        <v>130</v>
      </c>
      <c r="N117">
        <v>0</v>
      </c>
      <c r="O117">
        <v>0</v>
      </c>
      <c r="P117">
        <v>0</v>
      </c>
      <c r="Q117">
        <v>12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12</v>
      </c>
      <c r="X117">
        <v>12</v>
      </c>
      <c r="Y117">
        <v>0.67</v>
      </c>
      <c r="Z117">
        <v>2560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974</v>
      </c>
      <c r="D118" t="s">
        <v>975</v>
      </c>
      <c r="E118" t="s">
        <v>60</v>
      </c>
      <c r="F118" t="s">
        <v>210</v>
      </c>
      <c r="G118">
        <v>1</v>
      </c>
      <c r="H118" s="2" t="str">
        <f t="shared" si="20"/>
        <v>3</v>
      </c>
      <c r="I118" s="2" t="str">
        <f t="shared" si="21"/>
        <v>3</v>
      </c>
      <c r="J118" s="2" t="str">
        <f t="shared" si="22"/>
        <v>0</v>
      </c>
      <c r="K118" s="2" t="str">
        <f t="shared" si="23"/>
        <v>6</v>
      </c>
      <c r="L118" t="s">
        <v>31</v>
      </c>
      <c r="M118" t="s">
        <v>224</v>
      </c>
      <c r="N118">
        <v>0</v>
      </c>
      <c r="O118">
        <v>0</v>
      </c>
      <c r="P118">
        <v>0</v>
      </c>
      <c r="Q118">
        <v>26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26</v>
      </c>
      <c r="X118">
        <v>78</v>
      </c>
      <c r="Y118">
        <v>4.33</v>
      </c>
      <c r="Z118">
        <v>2560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976</v>
      </c>
      <c r="D119" t="s">
        <v>517</v>
      </c>
      <c r="E119" t="s">
        <v>60</v>
      </c>
      <c r="F119" t="s">
        <v>210</v>
      </c>
      <c r="G119">
        <v>1</v>
      </c>
      <c r="H119" s="2" t="str">
        <f t="shared" si="20"/>
        <v>3</v>
      </c>
      <c r="I119" s="2" t="str">
        <f t="shared" si="21"/>
        <v>3</v>
      </c>
      <c r="J119" s="2" t="str">
        <f t="shared" si="22"/>
        <v>0</v>
      </c>
      <c r="K119" s="2" t="str">
        <f t="shared" si="23"/>
        <v>6</v>
      </c>
      <c r="L119" t="s">
        <v>31</v>
      </c>
      <c r="M119" t="s">
        <v>224</v>
      </c>
      <c r="N119">
        <v>0</v>
      </c>
      <c r="O119">
        <v>0</v>
      </c>
      <c r="P119">
        <v>0</v>
      </c>
      <c r="Q119">
        <v>26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26</v>
      </c>
      <c r="X119">
        <v>78</v>
      </c>
      <c r="Y119">
        <v>4.33</v>
      </c>
      <c r="Z119">
        <v>2560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977</v>
      </c>
      <c r="D120" t="s">
        <v>978</v>
      </c>
      <c r="E120" t="s">
        <v>60</v>
      </c>
      <c r="F120" t="s">
        <v>210</v>
      </c>
      <c r="G120">
        <v>2</v>
      </c>
      <c r="H120" s="2" t="str">
        <f t="shared" si="20"/>
        <v>1</v>
      </c>
      <c r="I120" s="2" t="str">
        <f t="shared" si="21"/>
        <v>0</v>
      </c>
      <c r="J120" s="2" t="str">
        <f t="shared" si="22"/>
        <v>3</v>
      </c>
      <c r="K120" s="2" t="str">
        <f t="shared" si="23"/>
        <v>0</v>
      </c>
      <c r="L120" t="s">
        <v>164</v>
      </c>
      <c r="M120" t="s">
        <v>224</v>
      </c>
      <c r="N120">
        <v>0</v>
      </c>
      <c r="O120">
        <v>0</v>
      </c>
      <c r="P120">
        <v>0</v>
      </c>
      <c r="Q120">
        <v>15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15</v>
      </c>
      <c r="X120">
        <v>15</v>
      </c>
      <c r="Y120">
        <v>0.83</v>
      </c>
      <c r="Z120">
        <v>2560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977</v>
      </c>
      <c r="D121" t="s">
        <v>978</v>
      </c>
      <c r="E121" t="s">
        <v>60</v>
      </c>
      <c r="F121" t="s">
        <v>210</v>
      </c>
      <c r="G121">
        <v>1</v>
      </c>
      <c r="H121" s="2" t="str">
        <f t="shared" si="20"/>
        <v>1</v>
      </c>
      <c r="I121" s="2" t="str">
        <f t="shared" si="21"/>
        <v>0</v>
      </c>
      <c r="J121" s="2" t="str">
        <f t="shared" si="22"/>
        <v>3</v>
      </c>
      <c r="K121" s="2" t="str">
        <f t="shared" si="23"/>
        <v>0</v>
      </c>
      <c r="L121" t="s">
        <v>164</v>
      </c>
      <c r="M121" t="s">
        <v>224</v>
      </c>
      <c r="N121">
        <v>0</v>
      </c>
      <c r="O121">
        <v>0</v>
      </c>
      <c r="P121">
        <v>0</v>
      </c>
      <c r="Q121">
        <v>16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16</v>
      </c>
      <c r="X121">
        <v>16</v>
      </c>
      <c r="Y121">
        <v>0.89</v>
      </c>
      <c r="Z121">
        <v>2560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979</v>
      </c>
      <c r="D122" t="s">
        <v>980</v>
      </c>
      <c r="E122" t="s">
        <v>60</v>
      </c>
      <c r="F122" t="s">
        <v>210</v>
      </c>
      <c r="G122">
        <v>1</v>
      </c>
      <c r="H122" s="2" t="str">
        <f t="shared" si="20"/>
        <v>3</v>
      </c>
      <c r="I122" s="2" t="str">
        <f t="shared" si="21"/>
        <v>3</v>
      </c>
      <c r="J122" s="2" t="str">
        <f t="shared" si="22"/>
        <v>0</v>
      </c>
      <c r="K122" s="2" t="str">
        <f t="shared" si="23"/>
        <v>6</v>
      </c>
      <c r="L122" t="s">
        <v>31</v>
      </c>
      <c r="M122" t="s">
        <v>130</v>
      </c>
      <c r="N122">
        <v>0</v>
      </c>
      <c r="O122">
        <v>0</v>
      </c>
      <c r="P122">
        <v>0</v>
      </c>
      <c r="Q122">
        <v>28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28</v>
      </c>
      <c r="X122">
        <v>84</v>
      </c>
      <c r="Y122">
        <v>4.67</v>
      </c>
      <c r="Z122">
        <v>2560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981</v>
      </c>
      <c r="D123" t="s">
        <v>982</v>
      </c>
      <c r="E123" t="s">
        <v>60</v>
      </c>
      <c r="F123" t="s">
        <v>210</v>
      </c>
      <c r="G123">
        <v>2</v>
      </c>
      <c r="H123" s="2" t="str">
        <f t="shared" si="20"/>
        <v>1</v>
      </c>
      <c r="I123" s="2" t="str">
        <f t="shared" si="21"/>
        <v>1</v>
      </c>
      <c r="J123" s="2" t="str">
        <f t="shared" si="22"/>
        <v>0</v>
      </c>
      <c r="K123" s="2" t="str">
        <f t="shared" si="23"/>
        <v>2</v>
      </c>
      <c r="L123" t="s">
        <v>983</v>
      </c>
      <c r="M123" t="s">
        <v>984</v>
      </c>
      <c r="N123">
        <v>0</v>
      </c>
      <c r="O123">
        <v>0</v>
      </c>
      <c r="P123">
        <v>0</v>
      </c>
      <c r="Q123">
        <v>20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20</v>
      </c>
      <c r="X123">
        <v>20</v>
      </c>
      <c r="Y123">
        <v>1.1100000000000001</v>
      </c>
      <c r="Z123">
        <v>2560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981</v>
      </c>
      <c r="D124" t="s">
        <v>982</v>
      </c>
      <c r="E124" t="s">
        <v>60</v>
      </c>
      <c r="F124" t="s">
        <v>210</v>
      </c>
      <c r="G124">
        <v>1</v>
      </c>
      <c r="H124" s="2" t="str">
        <f t="shared" si="20"/>
        <v>1</v>
      </c>
      <c r="I124" s="2" t="str">
        <f t="shared" si="21"/>
        <v>1</v>
      </c>
      <c r="J124" s="2" t="str">
        <f t="shared" si="22"/>
        <v>0</v>
      </c>
      <c r="K124" s="2" t="str">
        <f t="shared" si="23"/>
        <v>2</v>
      </c>
      <c r="L124" t="s">
        <v>983</v>
      </c>
      <c r="M124" t="s">
        <v>984</v>
      </c>
      <c r="N124">
        <v>0</v>
      </c>
      <c r="O124">
        <v>0</v>
      </c>
      <c r="P124">
        <v>0</v>
      </c>
      <c r="Q124">
        <v>21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21</v>
      </c>
      <c r="X124">
        <v>21</v>
      </c>
      <c r="Y124">
        <v>1.17</v>
      </c>
      <c r="Z124">
        <v>2560</v>
      </c>
      <c r="AA124">
        <v>2</v>
      </c>
    </row>
    <row r="125" spans="1:27" ht="16.5" customHeight="1" x14ac:dyDescent="0.2">
      <c r="A125" t="s">
        <v>27</v>
      </c>
      <c r="B125" t="s">
        <v>48</v>
      </c>
      <c r="C125" s="1" t="s">
        <v>985</v>
      </c>
      <c r="D125" t="s">
        <v>986</v>
      </c>
      <c r="E125" t="s">
        <v>60</v>
      </c>
      <c r="F125" t="s">
        <v>231</v>
      </c>
      <c r="G125">
        <v>2101</v>
      </c>
      <c r="H125" s="2" t="str">
        <f t="shared" si="20"/>
        <v>3</v>
      </c>
      <c r="I125" s="2" t="str">
        <f t="shared" si="21"/>
        <v>2</v>
      </c>
      <c r="J125" s="2" t="str">
        <f t="shared" si="22"/>
        <v>3</v>
      </c>
      <c r="K125" s="2" t="str">
        <f t="shared" si="23"/>
        <v>4</v>
      </c>
      <c r="L125" t="s">
        <v>52</v>
      </c>
      <c r="M125" t="s">
        <v>243</v>
      </c>
      <c r="N125">
        <v>0</v>
      </c>
      <c r="O125">
        <v>0</v>
      </c>
      <c r="P125">
        <v>13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13</v>
      </c>
      <c r="X125">
        <v>39</v>
      </c>
      <c r="Y125">
        <v>2.17</v>
      </c>
      <c r="Z125">
        <v>2560</v>
      </c>
      <c r="AA125">
        <v>2</v>
      </c>
    </row>
    <row r="126" spans="1:27" ht="16.5" customHeight="1" x14ac:dyDescent="0.2">
      <c r="A126" t="s">
        <v>27</v>
      </c>
      <c r="B126" t="s">
        <v>48</v>
      </c>
      <c r="C126" s="1" t="s">
        <v>987</v>
      </c>
      <c r="D126" t="s">
        <v>988</v>
      </c>
      <c r="E126" t="s">
        <v>60</v>
      </c>
      <c r="F126" t="s">
        <v>231</v>
      </c>
      <c r="G126">
        <v>2101</v>
      </c>
      <c r="H126" s="2" t="str">
        <f t="shared" si="20"/>
        <v>3</v>
      </c>
      <c r="I126" s="2" t="str">
        <f t="shared" si="21"/>
        <v>2</v>
      </c>
      <c r="J126" s="2" t="str">
        <f t="shared" si="22"/>
        <v>3</v>
      </c>
      <c r="K126" s="2" t="str">
        <f t="shared" si="23"/>
        <v>4</v>
      </c>
      <c r="L126" t="s">
        <v>52</v>
      </c>
      <c r="M126" t="s">
        <v>254</v>
      </c>
      <c r="N126">
        <v>0</v>
      </c>
      <c r="O126">
        <v>0</v>
      </c>
      <c r="P126">
        <v>13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13</v>
      </c>
      <c r="X126">
        <v>39</v>
      </c>
      <c r="Y126">
        <v>2.17</v>
      </c>
      <c r="Z126">
        <v>2560</v>
      </c>
      <c r="AA126">
        <v>2</v>
      </c>
    </row>
    <row r="127" spans="1:27" ht="16.5" customHeight="1" x14ac:dyDescent="0.2">
      <c r="A127" t="s">
        <v>27</v>
      </c>
      <c r="B127" t="s">
        <v>48</v>
      </c>
      <c r="C127" s="1" t="s">
        <v>989</v>
      </c>
      <c r="D127" t="s">
        <v>990</v>
      </c>
      <c r="E127" t="s">
        <v>60</v>
      </c>
      <c r="F127" t="s">
        <v>231</v>
      </c>
      <c r="G127">
        <v>2101</v>
      </c>
      <c r="H127" s="2" t="str">
        <f t="shared" si="20"/>
        <v>3</v>
      </c>
      <c r="I127" s="2" t="str">
        <f t="shared" si="21"/>
        <v>2</v>
      </c>
      <c r="J127" s="2" t="str">
        <f t="shared" si="22"/>
        <v>3</v>
      </c>
      <c r="K127" s="2" t="str">
        <f t="shared" si="23"/>
        <v>4</v>
      </c>
      <c r="L127" t="s">
        <v>52</v>
      </c>
      <c r="M127" t="s">
        <v>235</v>
      </c>
      <c r="N127">
        <v>0</v>
      </c>
      <c r="O127">
        <v>0</v>
      </c>
      <c r="P127">
        <v>13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13</v>
      </c>
      <c r="X127">
        <v>39</v>
      </c>
      <c r="Y127">
        <v>2.17</v>
      </c>
      <c r="Z127">
        <v>2560</v>
      </c>
      <c r="AA127">
        <v>2</v>
      </c>
    </row>
    <row r="128" spans="1:27" ht="16.5" customHeight="1" x14ac:dyDescent="0.2">
      <c r="A128" t="s">
        <v>27</v>
      </c>
      <c r="B128" t="s">
        <v>48</v>
      </c>
      <c r="C128" s="1" t="s">
        <v>991</v>
      </c>
      <c r="D128" t="s">
        <v>992</v>
      </c>
      <c r="E128" t="s">
        <v>60</v>
      </c>
      <c r="F128" t="s">
        <v>231</v>
      </c>
      <c r="G128">
        <v>2101</v>
      </c>
      <c r="H128" s="2" t="str">
        <f t="shared" si="20"/>
        <v>3</v>
      </c>
      <c r="I128" s="2" t="str">
        <f t="shared" si="21"/>
        <v>3</v>
      </c>
      <c r="J128" s="2" t="str">
        <f t="shared" si="22"/>
        <v>0</v>
      </c>
      <c r="K128" s="2" t="str">
        <f t="shared" si="23"/>
        <v>6</v>
      </c>
      <c r="L128" t="s">
        <v>31</v>
      </c>
      <c r="M128" t="s">
        <v>243</v>
      </c>
      <c r="N128">
        <v>0</v>
      </c>
      <c r="O128">
        <v>0</v>
      </c>
      <c r="P128">
        <v>13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13</v>
      </c>
      <c r="X128">
        <v>39</v>
      </c>
      <c r="Y128">
        <v>2.17</v>
      </c>
      <c r="Z128">
        <v>2560</v>
      </c>
      <c r="AA128">
        <v>2</v>
      </c>
    </row>
    <row r="129" spans="1:27" ht="16.5" customHeight="1" x14ac:dyDescent="0.2">
      <c r="A129" t="s">
        <v>27</v>
      </c>
      <c r="B129" t="s">
        <v>48</v>
      </c>
      <c r="C129" s="1" t="s">
        <v>993</v>
      </c>
      <c r="D129" t="s">
        <v>994</v>
      </c>
      <c r="E129" t="s">
        <v>60</v>
      </c>
      <c r="F129" t="s">
        <v>231</v>
      </c>
      <c r="G129">
        <v>2101</v>
      </c>
      <c r="H129" s="2" t="str">
        <f t="shared" si="20"/>
        <v>3</v>
      </c>
      <c r="I129" s="2" t="str">
        <f t="shared" si="21"/>
        <v>2</v>
      </c>
      <c r="J129" s="2" t="str">
        <f t="shared" si="22"/>
        <v>3</v>
      </c>
      <c r="K129" s="2" t="str">
        <f t="shared" si="23"/>
        <v>4</v>
      </c>
      <c r="L129" t="s">
        <v>52</v>
      </c>
      <c r="M129" t="s">
        <v>251</v>
      </c>
      <c r="N129">
        <v>0</v>
      </c>
      <c r="O129">
        <v>0</v>
      </c>
      <c r="P129">
        <v>13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13</v>
      </c>
      <c r="X129">
        <v>39</v>
      </c>
      <c r="Y129">
        <v>2.17</v>
      </c>
      <c r="Z129">
        <v>2560</v>
      </c>
      <c r="AA129">
        <v>2</v>
      </c>
    </row>
    <row r="130" spans="1:27" ht="16.5" customHeight="1" x14ac:dyDescent="0.2">
      <c r="A130" t="s">
        <v>27</v>
      </c>
      <c r="B130" t="s">
        <v>48</v>
      </c>
      <c r="C130" s="1" t="s">
        <v>995</v>
      </c>
      <c r="D130" t="s">
        <v>996</v>
      </c>
      <c r="E130" t="s">
        <v>60</v>
      </c>
      <c r="F130" t="s">
        <v>231</v>
      </c>
      <c r="G130">
        <v>2101</v>
      </c>
      <c r="H130" s="2" t="str">
        <f t="shared" si="20"/>
        <v>3</v>
      </c>
      <c r="I130" s="2" t="str">
        <f t="shared" si="21"/>
        <v>2</v>
      </c>
      <c r="J130" s="2" t="str">
        <f t="shared" si="22"/>
        <v>3</v>
      </c>
      <c r="K130" s="2" t="str">
        <f t="shared" si="23"/>
        <v>4</v>
      </c>
      <c r="L130" t="s">
        <v>52</v>
      </c>
      <c r="M130" t="s">
        <v>235</v>
      </c>
      <c r="N130">
        <v>0</v>
      </c>
      <c r="O130">
        <v>0</v>
      </c>
      <c r="P130">
        <v>12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12</v>
      </c>
      <c r="X130">
        <v>36</v>
      </c>
      <c r="Y130">
        <v>2</v>
      </c>
      <c r="Z130">
        <v>2560</v>
      </c>
      <c r="AA130">
        <v>2</v>
      </c>
    </row>
    <row r="131" spans="1:27" ht="16.5" customHeight="1" x14ac:dyDescent="0.2">
      <c r="A131" t="s">
        <v>27</v>
      </c>
      <c r="B131" t="s">
        <v>48</v>
      </c>
      <c r="C131" s="1" t="s">
        <v>997</v>
      </c>
      <c r="D131" t="s">
        <v>998</v>
      </c>
      <c r="E131" t="s">
        <v>60</v>
      </c>
      <c r="F131" t="s">
        <v>231</v>
      </c>
      <c r="G131">
        <v>2101</v>
      </c>
      <c r="H131" s="2" t="str">
        <f t="shared" si="20"/>
        <v>3</v>
      </c>
      <c r="I131" s="2" t="str">
        <f t="shared" si="21"/>
        <v>2</v>
      </c>
      <c r="J131" s="2" t="str">
        <f t="shared" si="22"/>
        <v>3</v>
      </c>
      <c r="K131" s="2" t="str">
        <f t="shared" si="23"/>
        <v>4</v>
      </c>
      <c r="L131" t="s">
        <v>52</v>
      </c>
      <c r="M131" t="s">
        <v>999</v>
      </c>
      <c r="N131">
        <v>0</v>
      </c>
      <c r="O131">
        <v>0</v>
      </c>
      <c r="P131">
        <v>13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13</v>
      </c>
      <c r="X131">
        <v>39</v>
      </c>
      <c r="Y131">
        <v>2.17</v>
      </c>
      <c r="Z131">
        <v>2560</v>
      </c>
      <c r="AA131">
        <v>2</v>
      </c>
    </row>
    <row r="132" spans="1:27" ht="16.5" customHeight="1" x14ac:dyDescent="0.2">
      <c r="A132" t="s">
        <v>27</v>
      </c>
      <c r="B132" t="s">
        <v>48</v>
      </c>
      <c r="C132" s="1" t="s">
        <v>1000</v>
      </c>
      <c r="D132" t="s">
        <v>1001</v>
      </c>
      <c r="E132" t="s">
        <v>60</v>
      </c>
      <c r="F132" t="s">
        <v>231</v>
      </c>
      <c r="G132">
        <v>2101</v>
      </c>
      <c r="H132" s="2" t="str">
        <f t="shared" si="20"/>
        <v>1</v>
      </c>
      <c r="I132" s="2" t="str">
        <f t="shared" si="21"/>
        <v>1</v>
      </c>
      <c r="J132" s="2" t="str">
        <f t="shared" si="22"/>
        <v>0</v>
      </c>
      <c r="K132" s="2" t="str">
        <f t="shared" si="23"/>
        <v>2</v>
      </c>
      <c r="L132" t="s">
        <v>983</v>
      </c>
      <c r="M132" t="s">
        <v>251</v>
      </c>
      <c r="N132">
        <v>0</v>
      </c>
      <c r="O132">
        <v>0</v>
      </c>
      <c r="P132">
        <v>13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13</v>
      </c>
      <c r="X132">
        <v>13</v>
      </c>
      <c r="Y132">
        <v>0.72</v>
      </c>
      <c r="Z132">
        <v>2560</v>
      </c>
      <c r="AA132">
        <v>2</v>
      </c>
    </row>
    <row r="133" spans="1:27" ht="16.5" customHeight="1" x14ac:dyDescent="0.2">
      <c r="A133" t="s">
        <v>27</v>
      </c>
      <c r="B133" t="s">
        <v>48</v>
      </c>
      <c r="C133" s="1" t="s">
        <v>1002</v>
      </c>
      <c r="D133" t="s">
        <v>1003</v>
      </c>
      <c r="E133" t="s">
        <v>60</v>
      </c>
      <c r="F133" t="s">
        <v>231</v>
      </c>
      <c r="G133">
        <v>2101</v>
      </c>
      <c r="H133" s="2" t="str">
        <f t="shared" si="20"/>
        <v>3</v>
      </c>
      <c r="I133" s="2" t="str">
        <f t="shared" si="21"/>
        <v>2</v>
      </c>
      <c r="J133" s="2" t="str">
        <f t="shared" si="22"/>
        <v>3</v>
      </c>
      <c r="K133" s="2" t="str">
        <f t="shared" si="23"/>
        <v>4</v>
      </c>
      <c r="L133" t="s">
        <v>52</v>
      </c>
      <c r="M133" t="s">
        <v>248</v>
      </c>
      <c r="N133">
        <v>0</v>
      </c>
      <c r="O133">
        <v>0</v>
      </c>
      <c r="P133">
        <v>13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13</v>
      </c>
      <c r="X133">
        <v>39</v>
      </c>
      <c r="Y133">
        <v>2.17</v>
      </c>
      <c r="Z133">
        <v>2560</v>
      </c>
      <c r="AA133">
        <v>2</v>
      </c>
    </row>
    <row r="134" spans="1:27" ht="16.5" customHeight="1" x14ac:dyDescent="0.2">
      <c r="A134" t="s">
        <v>27</v>
      </c>
      <c r="B134" t="s">
        <v>48</v>
      </c>
      <c r="C134" s="1" t="s">
        <v>265</v>
      </c>
      <c r="D134" t="s">
        <v>266</v>
      </c>
      <c r="E134" t="s">
        <v>60</v>
      </c>
      <c r="F134" t="s">
        <v>231</v>
      </c>
      <c r="G134">
        <v>2101</v>
      </c>
      <c r="H134" s="2" t="str">
        <f t="shared" si="20"/>
        <v>3</v>
      </c>
      <c r="I134" s="2" t="str">
        <f t="shared" si="21"/>
        <v>0</v>
      </c>
      <c r="J134" s="2" t="str">
        <f t="shared" si="22"/>
        <v>9</v>
      </c>
      <c r="K134" s="2" t="str">
        <f t="shared" si="23"/>
        <v>0</v>
      </c>
      <c r="L134" t="s">
        <v>56</v>
      </c>
      <c r="M134" t="s">
        <v>1004</v>
      </c>
      <c r="N134">
        <v>0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</v>
      </c>
      <c r="X134">
        <v>6</v>
      </c>
      <c r="Y134">
        <v>0.33</v>
      </c>
      <c r="Z134">
        <v>2560</v>
      </c>
      <c r="AA134">
        <v>2</v>
      </c>
    </row>
    <row r="135" spans="1:27" ht="16.5" customHeight="1" x14ac:dyDescent="0.2">
      <c r="A135" t="s">
        <v>27</v>
      </c>
      <c r="B135" t="s">
        <v>48</v>
      </c>
      <c r="C135" s="1" t="s">
        <v>63</v>
      </c>
      <c r="D135" t="s">
        <v>64</v>
      </c>
      <c r="E135" t="s">
        <v>60</v>
      </c>
      <c r="F135" t="s">
        <v>65</v>
      </c>
      <c r="G135">
        <v>2101</v>
      </c>
      <c r="H135" s="2" t="str">
        <f t="shared" si="20"/>
        <v>4</v>
      </c>
      <c r="I135" s="2" t="str">
        <f t="shared" si="21"/>
        <v>4</v>
      </c>
      <c r="J135" s="2" t="str">
        <f t="shared" si="22"/>
        <v>0</v>
      </c>
      <c r="K135" s="2" t="str">
        <f t="shared" si="23"/>
        <v>8</v>
      </c>
      <c r="L135" t="s">
        <v>55</v>
      </c>
      <c r="M135" t="s">
        <v>279</v>
      </c>
      <c r="N135">
        <v>0</v>
      </c>
      <c r="O135">
        <v>0</v>
      </c>
      <c r="P135">
        <v>15</v>
      </c>
      <c r="Q135">
        <v>0</v>
      </c>
      <c r="R135">
        <v>26</v>
      </c>
      <c r="S135">
        <v>0</v>
      </c>
      <c r="T135">
        <v>0</v>
      </c>
      <c r="U135">
        <v>0</v>
      </c>
      <c r="V135">
        <v>0</v>
      </c>
      <c r="W135">
        <v>41</v>
      </c>
      <c r="X135">
        <v>164</v>
      </c>
      <c r="Y135">
        <v>9.11</v>
      </c>
      <c r="Z135">
        <v>2560</v>
      </c>
      <c r="AA135">
        <v>2</v>
      </c>
    </row>
    <row r="136" spans="1:27" ht="16.5" customHeight="1" x14ac:dyDescent="0.2">
      <c r="A136" t="s">
        <v>27</v>
      </c>
      <c r="B136" t="s">
        <v>48</v>
      </c>
      <c r="C136" s="1" t="s">
        <v>63</v>
      </c>
      <c r="D136" t="s">
        <v>64</v>
      </c>
      <c r="E136" t="s">
        <v>60</v>
      </c>
      <c r="F136" t="s">
        <v>65</v>
      </c>
      <c r="G136">
        <v>2101</v>
      </c>
      <c r="H136" s="2" t="str">
        <f t="shared" si="20"/>
        <v>4</v>
      </c>
      <c r="I136" s="2" t="str">
        <f t="shared" si="21"/>
        <v>4</v>
      </c>
      <c r="J136" s="2" t="str">
        <f t="shared" si="22"/>
        <v>0</v>
      </c>
      <c r="K136" s="2" t="str">
        <f t="shared" si="23"/>
        <v>8</v>
      </c>
      <c r="L136" t="s">
        <v>55</v>
      </c>
      <c r="M136" t="s">
        <v>271</v>
      </c>
      <c r="N136">
        <v>0</v>
      </c>
      <c r="O136">
        <v>0</v>
      </c>
      <c r="P136">
        <v>0</v>
      </c>
      <c r="Q136">
        <v>0</v>
      </c>
      <c r="R136">
        <v>11</v>
      </c>
      <c r="S136">
        <v>23</v>
      </c>
      <c r="T136">
        <v>0</v>
      </c>
      <c r="U136">
        <v>0</v>
      </c>
      <c r="V136">
        <v>0</v>
      </c>
      <c r="W136">
        <v>34</v>
      </c>
      <c r="X136">
        <v>136</v>
      </c>
      <c r="Y136">
        <v>7.56</v>
      </c>
      <c r="Z136">
        <v>2560</v>
      </c>
      <c r="AA136">
        <v>2</v>
      </c>
    </row>
    <row r="137" spans="1:27" ht="16.5" customHeight="1" x14ac:dyDescent="0.2">
      <c r="A137" t="s">
        <v>27</v>
      </c>
      <c r="B137" t="s">
        <v>48</v>
      </c>
      <c r="C137" s="1" t="s">
        <v>273</v>
      </c>
      <c r="D137" t="s">
        <v>274</v>
      </c>
      <c r="E137" t="s">
        <v>60</v>
      </c>
      <c r="F137" t="s">
        <v>65</v>
      </c>
      <c r="G137">
        <v>2101</v>
      </c>
      <c r="H137" s="2" t="str">
        <f t="shared" si="20"/>
        <v>3</v>
      </c>
      <c r="I137" s="2" t="str">
        <f t="shared" si="21"/>
        <v>3</v>
      </c>
      <c r="J137" s="2" t="str">
        <f t="shared" si="22"/>
        <v>0</v>
      </c>
      <c r="K137" s="2" t="str">
        <f t="shared" si="23"/>
        <v>6</v>
      </c>
      <c r="L137" t="s">
        <v>31</v>
      </c>
      <c r="M137" t="s">
        <v>282</v>
      </c>
      <c r="N137">
        <v>0</v>
      </c>
      <c r="O137">
        <v>0</v>
      </c>
      <c r="P137">
        <v>26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26</v>
      </c>
      <c r="X137">
        <v>78</v>
      </c>
      <c r="Y137">
        <v>4.33</v>
      </c>
      <c r="Z137">
        <v>2560</v>
      </c>
      <c r="AA137">
        <v>2</v>
      </c>
    </row>
    <row r="138" spans="1:27" ht="16.5" customHeight="1" x14ac:dyDescent="0.2">
      <c r="A138" t="s">
        <v>27</v>
      </c>
      <c r="B138" t="s">
        <v>48</v>
      </c>
      <c r="C138" s="1" t="s">
        <v>1005</v>
      </c>
      <c r="D138" t="s">
        <v>1006</v>
      </c>
      <c r="E138" t="s">
        <v>60</v>
      </c>
      <c r="F138" t="s">
        <v>65</v>
      </c>
      <c r="G138">
        <v>2101</v>
      </c>
      <c r="H138" s="2" t="str">
        <f t="shared" si="20"/>
        <v>3</v>
      </c>
      <c r="I138" s="2" t="str">
        <f t="shared" si="21"/>
        <v>3</v>
      </c>
      <c r="J138" s="2" t="str">
        <f t="shared" si="22"/>
        <v>0</v>
      </c>
      <c r="K138" s="2" t="str">
        <f t="shared" si="23"/>
        <v>6</v>
      </c>
      <c r="L138" t="s">
        <v>31</v>
      </c>
      <c r="M138" t="s">
        <v>81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22</v>
      </c>
      <c r="X138">
        <v>66</v>
      </c>
      <c r="Y138">
        <v>3.67</v>
      </c>
      <c r="Z138">
        <v>2560</v>
      </c>
      <c r="AA138">
        <v>2</v>
      </c>
    </row>
    <row r="139" spans="1:27" ht="16.5" customHeight="1" x14ac:dyDescent="0.2">
      <c r="A139" t="s">
        <v>27</v>
      </c>
      <c r="B139" t="s">
        <v>48</v>
      </c>
      <c r="C139" s="1" t="s">
        <v>67</v>
      </c>
      <c r="D139" t="s">
        <v>68</v>
      </c>
      <c r="E139" t="s">
        <v>60</v>
      </c>
      <c r="F139" t="s">
        <v>65</v>
      </c>
      <c r="G139">
        <v>2104</v>
      </c>
      <c r="H139" s="2" t="str">
        <f t="shared" si="20"/>
        <v>3</v>
      </c>
      <c r="I139" s="2" t="str">
        <f t="shared" si="21"/>
        <v>3</v>
      </c>
      <c r="J139" s="2" t="str">
        <f t="shared" si="22"/>
        <v>0</v>
      </c>
      <c r="K139" s="2" t="str">
        <f t="shared" si="23"/>
        <v>6</v>
      </c>
      <c r="L139" t="s">
        <v>31</v>
      </c>
      <c r="M139" t="s">
        <v>279</v>
      </c>
      <c r="N139">
        <v>0</v>
      </c>
      <c r="O139">
        <v>0</v>
      </c>
      <c r="P139">
        <v>17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17</v>
      </c>
      <c r="X139">
        <v>51</v>
      </c>
      <c r="Y139">
        <v>2.83</v>
      </c>
      <c r="Z139">
        <v>2560</v>
      </c>
      <c r="AA139">
        <v>2</v>
      </c>
    </row>
    <row r="140" spans="1:27" ht="16.5" customHeight="1" x14ac:dyDescent="0.2">
      <c r="A140" t="s">
        <v>27</v>
      </c>
      <c r="B140" t="s">
        <v>48</v>
      </c>
      <c r="C140" s="1" t="s">
        <v>67</v>
      </c>
      <c r="D140" t="s">
        <v>68</v>
      </c>
      <c r="E140" t="s">
        <v>60</v>
      </c>
      <c r="F140" t="s">
        <v>65</v>
      </c>
      <c r="G140">
        <v>2102</v>
      </c>
      <c r="H140" s="2" t="str">
        <f t="shared" si="20"/>
        <v>3</v>
      </c>
      <c r="I140" s="2" t="str">
        <f t="shared" si="21"/>
        <v>3</v>
      </c>
      <c r="J140" s="2" t="str">
        <f t="shared" si="22"/>
        <v>0</v>
      </c>
      <c r="K140" s="2" t="str">
        <f t="shared" si="23"/>
        <v>6</v>
      </c>
      <c r="L140" t="s">
        <v>31</v>
      </c>
      <c r="M140" t="s">
        <v>279</v>
      </c>
      <c r="N140">
        <v>0</v>
      </c>
      <c r="O140">
        <v>0</v>
      </c>
      <c r="P140">
        <v>36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36</v>
      </c>
      <c r="X140">
        <v>108</v>
      </c>
      <c r="Y140">
        <v>6</v>
      </c>
      <c r="Z140">
        <v>2560</v>
      </c>
      <c r="AA140">
        <v>2</v>
      </c>
    </row>
    <row r="141" spans="1:27" ht="16.5" customHeight="1" x14ac:dyDescent="0.2">
      <c r="A141" t="s">
        <v>27</v>
      </c>
      <c r="B141" t="s">
        <v>48</v>
      </c>
      <c r="C141" s="1" t="s">
        <v>67</v>
      </c>
      <c r="D141" t="s">
        <v>68</v>
      </c>
      <c r="E141" t="s">
        <v>60</v>
      </c>
      <c r="F141" t="s">
        <v>65</v>
      </c>
      <c r="G141">
        <v>2101</v>
      </c>
      <c r="H141" s="2" t="str">
        <f t="shared" si="20"/>
        <v>3</v>
      </c>
      <c r="I141" s="2" t="str">
        <f t="shared" si="21"/>
        <v>3</v>
      </c>
      <c r="J141" s="2" t="str">
        <f t="shared" si="22"/>
        <v>0</v>
      </c>
      <c r="K141" s="2" t="str">
        <f t="shared" si="23"/>
        <v>6</v>
      </c>
      <c r="L141" t="s">
        <v>31</v>
      </c>
      <c r="M141" t="s">
        <v>280</v>
      </c>
      <c r="N141">
        <v>0</v>
      </c>
      <c r="O141">
        <v>0</v>
      </c>
      <c r="P141">
        <v>47</v>
      </c>
      <c r="Q141">
        <v>0</v>
      </c>
      <c r="R141">
        <v>3</v>
      </c>
      <c r="S141">
        <v>0</v>
      </c>
      <c r="T141">
        <v>0</v>
      </c>
      <c r="U141">
        <v>0</v>
      </c>
      <c r="V141">
        <v>0</v>
      </c>
      <c r="W141">
        <v>50</v>
      </c>
      <c r="X141">
        <v>150</v>
      </c>
      <c r="Y141">
        <v>8.33</v>
      </c>
      <c r="Z141">
        <v>2560</v>
      </c>
      <c r="AA141">
        <v>2</v>
      </c>
    </row>
    <row r="142" spans="1:27" ht="16.5" customHeight="1" x14ac:dyDescent="0.2">
      <c r="A142" t="s">
        <v>27</v>
      </c>
      <c r="B142" t="s">
        <v>48</v>
      </c>
      <c r="C142" s="1" t="s">
        <v>67</v>
      </c>
      <c r="D142" t="s">
        <v>68</v>
      </c>
      <c r="E142" t="s">
        <v>60</v>
      </c>
      <c r="F142" t="s">
        <v>65</v>
      </c>
      <c r="G142">
        <v>2103</v>
      </c>
      <c r="H142" s="2" t="str">
        <f t="shared" si="20"/>
        <v>3</v>
      </c>
      <c r="I142" s="2" t="str">
        <f t="shared" si="21"/>
        <v>3</v>
      </c>
      <c r="J142" s="2" t="str">
        <f t="shared" si="22"/>
        <v>0</v>
      </c>
      <c r="K142" s="2" t="str">
        <f t="shared" si="23"/>
        <v>6</v>
      </c>
      <c r="L142" t="s">
        <v>31</v>
      </c>
      <c r="M142" t="s">
        <v>280</v>
      </c>
      <c r="N142">
        <v>0</v>
      </c>
      <c r="O142">
        <v>0</v>
      </c>
      <c r="P142">
        <v>35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35</v>
      </c>
      <c r="X142">
        <v>105</v>
      </c>
      <c r="Y142">
        <v>5.83</v>
      </c>
      <c r="Z142">
        <v>2560</v>
      </c>
      <c r="AA142">
        <v>2</v>
      </c>
    </row>
    <row r="143" spans="1:27" ht="16.5" customHeight="1" x14ac:dyDescent="0.2">
      <c r="A143" t="s">
        <v>27</v>
      </c>
      <c r="B143" t="s">
        <v>48</v>
      </c>
      <c r="C143" s="1" t="s">
        <v>70</v>
      </c>
      <c r="D143" t="s">
        <v>71</v>
      </c>
      <c r="E143" t="s">
        <v>60</v>
      </c>
      <c r="F143" t="s">
        <v>65</v>
      </c>
      <c r="G143">
        <v>2104</v>
      </c>
      <c r="H143" s="2" t="str">
        <f t="shared" si="20"/>
        <v>3</v>
      </c>
      <c r="I143" s="2" t="str">
        <f t="shared" si="21"/>
        <v>3</v>
      </c>
      <c r="J143" s="2" t="str">
        <f t="shared" si="22"/>
        <v>0</v>
      </c>
      <c r="K143" s="2" t="str">
        <f t="shared" si="23"/>
        <v>6</v>
      </c>
      <c r="L143" t="s">
        <v>31</v>
      </c>
      <c r="M143" t="s">
        <v>282</v>
      </c>
      <c r="N143">
        <v>0</v>
      </c>
      <c r="O143">
        <v>0</v>
      </c>
      <c r="P143">
        <v>37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37</v>
      </c>
      <c r="X143">
        <v>111</v>
      </c>
      <c r="Y143">
        <v>6.17</v>
      </c>
      <c r="Z143">
        <v>2560</v>
      </c>
      <c r="AA143">
        <v>2</v>
      </c>
    </row>
    <row r="144" spans="1:27" ht="16.5" customHeight="1" x14ac:dyDescent="0.2">
      <c r="A144" t="s">
        <v>27</v>
      </c>
      <c r="B144" t="s">
        <v>48</v>
      </c>
      <c r="C144" s="1" t="s">
        <v>70</v>
      </c>
      <c r="D144" t="s">
        <v>71</v>
      </c>
      <c r="E144" t="s">
        <v>60</v>
      </c>
      <c r="F144" t="s">
        <v>65</v>
      </c>
      <c r="G144">
        <v>2103</v>
      </c>
      <c r="H144" s="2" t="str">
        <f t="shared" si="20"/>
        <v>3</v>
      </c>
      <c r="I144" s="2" t="str">
        <f t="shared" si="21"/>
        <v>3</v>
      </c>
      <c r="J144" s="2" t="str">
        <f t="shared" si="22"/>
        <v>0</v>
      </c>
      <c r="K144" s="2" t="str">
        <f t="shared" si="23"/>
        <v>6</v>
      </c>
      <c r="L144" t="s">
        <v>31</v>
      </c>
      <c r="M144" t="s">
        <v>276</v>
      </c>
      <c r="N144">
        <v>0</v>
      </c>
      <c r="O144">
        <v>0</v>
      </c>
      <c r="P144">
        <v>41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41</v>
      </c>
      <c r="X144">
        <v>123</v>
      </c>
      <c r="Y144">
        <v>6.83</v>
      </c>
      <c r="Z144">
        <v>2560</v>
      </c>
      <c r="AA144">
        <v>2</v>
      </c>
    </row>
    <row r="145" spans="1:27" ht="16.5" customHeight="1" x14ac:dyDescent="0.2">
      <c r="A145" t="s">
        <v>27</v>
      </c>
      <c r="B145" t="s">
        <v>48</v>
      </c>
      <c r="C145" s="1" t="s">
        <v>70</v>
      </c>
      <c r="D145" t="s">
        <v>71</v>
      </c>
      <c r="E145" t="s">
        <v>60</v>
      </c>
      <c r="F145" t="s">
        <v>65</v>
      </c>
      <c r="G145">
        <v>2101</v>
      </c>
      <c r="H145" s="2" t="str">
        <f t="shared" si="20"/>
        <v>3</v>
      </c>
      <c r="I145" s="2" t="str">
        <f t="shared" si="21"/>
        <v>3</v>
      </c>
      <c r="J145" s="2" t="str">
        <f t="shared" si="22"/>
        <v>0</v>
      </c>
      <c r="K145" s="2" t="str">
        <f t="shared" si="23"/>
        <v>6</v>
      </c>
      <c r="L145" t="s">
        <v>31</v>
      </c>
      <c r="M145" t="s">
        <v>281</v>
      </c>
      <c r="N145">
        <v>0</v>
      </c>
      <c r="O145">
        <v>0</v>
      </c>
      <c r="P145">
        <v>32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32</v>
      </c>
      <c r="X145">
        <v>96</v>
      </c>
      <c r="Y145">
        <v>5.33</v>
      </c>
      <c r="Z145">
        <v>2560</v>
      </c>
      <c r="AA145">
        <v>2</v>
      </c>
    </row>
    <row r="146" spans="1:27" ht="16.5" customHeight="1" x14ac:dyDescent="0.2">
      <c r="A146" t="s">
        <v>27</v>
      </c>
      <c r="B146" t="s">
        <v>48</v>
      </c>
      <c r="C146" s="1" t="s">
        <v>70</v>
      </c>
      <c r="D146" t="s">
        <v>71</v>
      </c>
      <c r="E146" t="s">
        <v>60</v>
      </c>
      <c r="F146" t="s">
        <v>65</v>
      </c>
      <c r="G146">
        <v>2102</v>
      </c>
      <c r="H146" s="2" t="str">
        <f t="shared" si="20"/>
        <v>3</v>
      </c>
      <c r="I146" s="2" t="str">
        <f t="shared" si="21"/>
        <v>3</v>
      </c>
      <c r="J146" s="2" t="str">
        <f t="shared" si="22"/>
        <v>0</v>
      </c>
      <c r="K146" s="2" t="str">
        <f t="shared" si="23"/>
        <v>6</v>
      </c>
      <c r="L146" t="s">
        <v>31</v>
      </c>
      <c r="M146" t="s">
        <v>276</v>
      </c>
      <c r="N146">
        <v>0</v>
      </c>
      <c r="O146">
        <v>0</v>
      </c>
      <c r="P146">
        <v>38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38</v>
      </c>
      <c r="X146">
        <v>114</v>
      </c>
      <c r="Y146">
        <v>6.33</v>
      </c>
      <c r="Z146">
        <v>2560</v>
      </c>
      <c r="AA146">
        <v>2</v>
      </c>
    </row>
    <row r="147" spans="1:27" ht="16.5" customHeight="1" x14ac:dyDescent="0.2">
      <c r="A147" t="s">
        <v>27</v>
      </c>
      <c r="B147" t="s">
        <v>48</v>
      </c>
      <c r="C147" s="1" t="s">
        <v>283</v>
      </c>
      <c r="D147" t="s">
        <v>284</v>
      </c>
      <c r="E147" t="s">
        <v>60</v>
      </c>
      <c r="F147" t="s">
        <v>65</v>
      </c>
      <c r="G147">
        <v>2101</v>
      </c>
      <c r="H147" s="2" t="str">
        <f t="shared" si="20"/>
        <v>3</v>
      </c>
      <c r="I147" s="2" t="str">
        <f t="shared" si="21"/>
        <v>3</v>
      </c>
      <c r="J147" s="2" t="str">
        <f t="shared" si="22"/>
        <v>0</v>
      </c>
      <c r="K147" s="2" t="str">
        <f t="shared" si="23"/>
        <v>6</v>
      </c>
      <c r="L147" t="s">
        <v>31</v>
      </c>
      <c r="M147" t="s">
        <v>1007</v>
      </c>
      <c r="N147">
        <v>0</v>
      </c>
      <c r="O147">
        <v>0</v>
      </c>
      <c r="P147">
        <v>38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38</v>
      </c>
      <c r="X147">
        <v>114</v>
      </c>
      <c r="Y147">
        <v>6.33</v>
      </c>
      <c r="Z147">
        <v>2560</v>
      </c>
      <c r="AA147">
        <v>2</v>
      </c>
    </row>
    <row r="148" spans="1:27" ht="16.5" customHeight="1" x14ac:dyDescent="0.2">
      <c r="A148" t="s">
        <v>27</v>
      </c>
      <c r="B148" t="s">
        <v>48</v>
      </c>
      <c r="C148" s="1" t="s">
        <v>79</v>
      </c>
      <c r="D148" t="s">
        <v>80</v>
      </c>
      <c r="E148" t="s">
        <v>60</v>
      </c>
      <c r="F148" t="s">
        <v>65</v>
      </c>
      <c r="G148">
        <v>2101</v>
      </c>
      <c r="H148" s="2" t="str">
        <f t="shared" si="20"/>
        <v>3</v>
      </c>
      <c r="I148" s="2" t="str">
        <f t="shared" si="21"/>
        <v>3</v>
      </c>
      <c r="J148" s="2" t="str">
        <f t="shared" si="22"/>
        <v>0</v>
      </c>
      <c r="K148" s="2" t="str">
        <f t="shared" si="23"/>
        <v>6</v>
      </c>
      <c r="L148" t="s">
        <v>31</v>
      </c>
      <c r="M148" t="s">
        <v>282</v>
      </c>
      <c r="N148">
        <v>0</v>
      </c>
      <c r="O148">
        <v>0</v>
      </c>
      <c r="P148">
        <v>28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28</v>
      </c>
      <c r="X148">
        <v>84</v>
      </c>
      <c r="Y148">
        <v>4.67</v>
      </c>
      <c r="Z148">
        <v>2560</v>
      </c>
      <c r="AA148">
        <v>2</v>
      </c>
    </row>
    <row r="149" spans="1:27" ht="16.5" customHeight="1" x14ac:dyDescent="0.2">
      <c r="A149" t="s">
        <v>27</v>
      </c>
      <c r="B149" t="s">
        <v>48</v>
      </c>
      <c r="C149" s="1" t="s">
        <v>82</v>
      </c>
      <c r="D149" t="s">
        <v>83</v>
      </c>
      <c r="E149" t="s">
        <v>60</v>
      </c>
      <c r="F149" t="s">
        <v>65</v>
      </c>
      <c r="G149">
        <v>2101</v>
      </c>
      <c r="H149" s="2" t="str">
        <f t="shared" si="20"/>
        <v>3</v>
      </c>
      <c r="I149" s="2" t="str">
        <f t="shared" si="21"/>
        <v>3</v>
      </c>
      <c r="J149" s="2" t="str">
        <f t="shared" si="22"/>
        <v>0</v>
      </c>
      <c r="K149" s="2" t="str">
        <f t="shared" si="23"/>
        <v>6</v>
      </c>
      <c r="L149" t="s">
        <v>31</v>
      </c>
      <c r="M149" t="s">
        <v>272</v>
      </c>
      <c r="N149">
        <v>0</v>
      </c>
      <c r="O149">
        <v>0</v>
      </c>
      <c r="P149">
        <v>29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29</v>
      </c>
      <c r="X149">
        <v>87</v>
      </c>
      <c r="Y149">
        <v>4.83</v>
      </c>
      <c r="Z149">
        <v>2560</v>
      </c>
      <c r="AA149">
        <v>2</v>
      </c>
    </row>
    <row r="150" spans="1:27" ht="16.5" customHeight="1" x14ac:dyDescent="0.2">
      <c r="A150" t="s">
        <v>27</v>
      </c>
      <c r="B150" t="s">
        <v>48</v>
      </c>
      <c r="C150" s="1" t="s">
        <v>84</v>
      </c>
      <c r="D150" t="s">
        <v>85</v>
      </c>
      <c r="E150" t="s">
        <v>60</v>
      </c>
      <c r="F150" t="s">
        <v>65</v>
      </c>
      <c r="G150">
        <v>2101</v>
      </c>
      <c r="H150" s="2" t="str">
        <f t="shared" si="20"/>
        <v>3</v>
      </c>
      <c r="I150" s="2" t="str">
        <f t="shared" si="21"/>
        <v>3</v>
      </c>
      <c r="J150" s="2" t="str">
        <f t="shared" si="22"/>
        <v>0</v>
      </c>
      <c r="K150" s="2" t="str">
        <f t="shared" si="23"/>
        <v>6</v>
      </c>
      <c r="L150" t="s">
        <v>31</v>
      </c>
      <c r="M150" t="s">
        <v>280</v>
      </c>
      <c r="N150">
        <v>0</v>
      </c>
      <c r="O150">
        <v>0</v>
      </c>
      <c r="P150">
        <v>40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40</v>
      </c>
      <c r="X150">
        <v>120</v>
      </c>
      <c r="Y150">
        <v>6.67</v>
      </c>
      <c r="Z150">
        <v>2560</v>
      </c>
      <c r="AA150">
        <v>2</v>
      </c>
    </row>
    <row r="151" spans="1:27" ht="16.5" customHeight="1" x14ac:dyDescent="0.2">
      <c r="A151" t="s">
        <v>27</v>
      </c>
      <c r="B151" t="s">
        <v>48</v>
      </c>
      <c r="C151" s="1" t="s">
        <v>912</v>
      </c>
      <c r="D151" t="s">
        <v>913</v>
      </c>
      <c r="E151" t="s">
        <v>60</v>
      </c>
      <c r="F151" t="s">
        <v>65</v>
      </c>
      <c r="G151">
        <v>2101</v>
      </c>
      <c r="H151" s="2" t="str">
        <f t="shared" si="20"/>
        <v>3</v>
      </c>
      <c r="I151" s="2" t="str">
        <f t="shared" si="21"/>
        <v>3</v>
      </c>
      <c r="J151" s="2" t="str">
        <f t="shared" si="22"/>
        <v>0</v>
      </c>
      <c r="K151" s="2" t="str">
        <f t="shared" si="23"/>
        <v>6</v>
      </c>
      <c r="L151" t="s">
        <v>31</v>
      </c>
      <c r="M151" t="s">
        <v>298</v>
      </c>
      <c r="N151">
        <v>0</v>
      </c>
      <c r="O151">
        <v>0</v>
      </c>
      <c r="P151">
        <v>37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37</v>
      </c>
      <c r="X151">
        <v>111</v>
      </c>
      <c r="Y151">
        <v>6.17</v>
      </c>
      <c r="Z151">
        <v>2560</v>
      </c>
      <c r="AA151">
        <v>2</v>
      </c>
    </row>
    <row r="152" spans="1:27" ht="16.5" customHeight="1" x14ac:dyDescent="0.2">
      <c r="A152" t="s">
        <v>27</v>
      </c>
      <c r="B152" t="s">
        <v>48</v>
      </c>
      <c r="C152" s="1" t="s">
        <v>1008</v>
      </c>
      <c r="D152" t="s">
        <v>1009</v>
      </c>
      <c r="E152" t="s">
        <v>60</v>
      </c>
      <c r="F152" t="s">
        <v>65</v>
      </c>
      <c r="G152">
        <v>2101</v>
      </c>
      <c r="H152" s="2" t="str">
        <f t="shared" si="20"/>
        <v>3</v>
      </c>
      <c r="I152" s="2" t="str">
        <f t="shared" si="21"/>
        <v>3</v>
      </c>
      <c r="J152" s="2" t="str">
        <f t="shared" si="22"/>
        <v>0</v>
      </c>
      <c r="K152" s="2" t="str">
        <f t="shared" si="23"/>
        <v>6</v>
      </c>
      <c r="L152" t="s">
        <v>31</v>
      </c>
      <c r="M152" t="s">
        <v>271</v>
      </c>
      <c r="N152">
        <v>0</v>
      </c>
      <c r="O152">
        <v>0</v>
      </c>
      <c r="P152">
        <v>6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6</v>
      </c>
      <c r="X152">
        <v>18</v>
      </c>
      <c r="Y152">
        <v>1</v>
      </c>
      <c r="Z152">
        <v>2560</v>
      </c>
      <c r="AA152">
        <v>2</v>
      </c>
    </row>
    <row r="153" spans="1:27" ht="16.5" customHeight="1" x14ac:dyDescent="0.2">
      <c r="A153" t="s">
        <v>27</v>
      </c>
      <c r="B153" t="s">
        <v>48</v>
      </c>
      <c r="C153" s="1" t="s">
        <v>914</v>
      </c>
      <c r="D153" t="s">
        <v>915</v>
      </c>
      <c r="E153" t="s">
        <v>60</v>
      </c>
      <c r="F153" t="s">
        <v>65</v>
      </c>
      <c r="G153">
        <v>2101</v>
      </c>
      <c r="H153" s="2" t="str">
        <f t="shared" si="20"/>
        <v>3</v>
      </c>
      <c r="I153" s="2" t="str">
        <f t="shared" si="21"/>
        <v>3</v>
      </c>
      <c r="J153" s="2" t="str">
        <f t="shared" si="22"/>
        <v>0</v>
      </c>
      <c r="K153" s="2" t="str">
        <f t="shared" si="23"/>
        <v>6</v>
      </c>
      <c r="L153" t="s">
        <v>31</v>
      </c>
      <c r="M153" t="s">
        <v>281</v>
      </c>
      <c r="N153">
        <v>0</v>
      </c>
      <c r="O153">
        <v>0</v>
      </c>
      <c r="P153">
        <v>37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37</v>
      </c>
      <c r="X153">
        <v>111</v>
      </c>
      <c r="Y153">
        <v>6.17</v>
      </c>
      <c r="Z153">
        <v>2560</v>
      </c>
      <c r="AA153">
        <v>2</v>
      </c>
    </row>
    <row r="154" spans="1:27" ht="16.5" customHeight="1" x14ac:dyDescent="0.2">
      <c r="A154" t="s">
        <v>27</v>
      </c>
      <c r="B154" t="s">
        <v>48</v>
      </c>
      <c r="C154" s="1" t="s">
        <v>1010</v>
      </c>
      <c r="D154" t="s">
        <v>1011</v>
      </c>
      <c r="E154" t="s">
        <v>60</v>
      </c>
      <c r="F154" t="s">
        <v>65</v>
      </c>
      <c r="G154">
        <v>2101</v>
      </c>
      <c r="H154" s="2" t="str">
        <f t="shared" si="20"/>
        <v>3</v>
      </c>
      <c r="I154" s="2" t="str">
        <f t="shared" si="21"/>
        <v>3</v>
      </c>
      <c r="J154" s="2" t="str">
        <f t="shared" si="22"/>
        <v>0</v>
      </c>
      <c r="K154" s="2" t="str">
        <f t="shared" si="23"/>
        <v>6</v>
      </c>
      <c r="L154" t="s">
        <v>31</v>
      </c>
      <c r="M154" t="s">
        <v>272</v>
      </c>
      <c r="N154">
        <v>0</v>
      </c>
      <c r="O154">
        <v>0</v>
      </c>
      <c r="P154">
        <v>33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33</v>
      </c>
      <c r="X154">
        <v>99</v>
      </c>
      <c r="Y154">
        <v>5.5</v>
      </c>
      <c r="Z154">
        <v>2560</v>
      </c>
      <c r="AA154">
        <v>2</v>
      </c>
    </row>
    <row r="155" spans="1:27" ht="16.5" customHeight="1" x14ac:dyDescent="0.2">
      <c r="A155" t="s">
        <v>27</v>
      </c>
      <c r="B155" t="s">
        <v>48</v>
      </c>
      <c r="C155" s="1" t="s">
        <v>1012</v>
      </c>
      <c r="D155" t="s">
        <v>1013</v>
      </c>
      <c r="E155" t="s">
        <v>60</v>
      </c>
      <c r="F155" t="s">
        <v>65</v>
      </c>
      <c r="G155">
        <v>2101</v>
      </c>
      <c r="H155" s="2" t="str">
        <f t="shared" si="20"/>
        <v>3</v>
      </c>
      <c r="I155" s="2" t="str">
        <f t="shared" si="21"/>
        <v>2</v>
      </c>
      <c r="J155" s="2" t="str">
        <f t="shared" si="22"/>
        <v>2</v>
      </c>
      <c r="K155" s="2" t="str">
        <f t="shared" si="23"/>
        <v>5</v>
      </c>
      <c r="L155" t="s">
        <v>51</v>
      </c>
      <c r="M155" t="s">
        <v>884</v>
      </c>
      <c r="N155">
        <v>0</v>
      </c>
      <c r="O155">
        <v>0</v>
      </c>
      <c r="P155">
        <v>36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36</v>
      </c>
      <c r="X155">
        <v>108</v>
      </c>
      <c r="Y155">
        <v>6</v>
      </c>
      <c r="Z155">
        <v>2560</v>
      </c>
      <c r="AA155">
        <v>2</v>
      </c>
    </row>
    <row r="156" spans="1:27" ht="16.5" customHeight="1" x14ac:dyDescent="0.2">
      <c r="A156" t="s">
        <v>27</v>
      </c>
      <c r="B156" t="s">
        <v>48</v>
      </c>
      <c r="C156" s="1" t="s">
        <v>299</v>
      </c>
      <c r="D156" t="s">
        <v>300</v>
      </c>
      <c r="E156" t="s">
        <v>60</v>
      </c>
      <c r="F156" t="s">
        <v>65</v>
      </c>
      <c r="G156">
        <v>2101</v>
      </c>
      <c r="H156" s="2" t="str">
        <f t="shared" si="20"/>
        <v>3</v>
      </c>
      <c r="I156" s="2" t="str">
        <f t="shared" si="21"/>
        <v>3</v>
      </c>
      <c r="J156" s="2" t="str">
        <f t="shared" si="22"/>
        <v>0</v>
      </c>
      <c r="K156" s="2" t="str">
        <f t="shared" si="23"/>
        <v>6</v>
      </c>
      <c r="L156" t="s">
        <v>31</v>
      </c>
      <c r="M156" t="s">
        <v>276</v>
      </c>
      <c r="N156">
        <v>0</v>
      </c>
      <c r="O156">
        <v>0</v>
      </c>
      <c r="P156">
        <v>23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23</v>
      </c>
      <c r="X156">
        <v>69</v>
      </c>
      <c r="Y156">
        <v>3.83</v>
      </c>
      <c r="Z156">
        <v>2560</v>
      </c>
      <c r="AA156">
        <v>2</v>
      </c>
    </row>
    <row r="157" spans="1:27" ht="16.5" customHeight="1" x14ac:dyDescent="0.2">
      <c r="A157" t="s">
        <v>27</v>
      </c>
      <c r="B157" t="s">
        <v>48</v>
      </c>
      <c r="C157" s="1" t="s">
        <v>1014</v>
      </c>
      <c r="D157" t="s">
        <v>1015</v>
      </c>
      <c r="E157" t="s">
        <v>60</v>
      </c>
      <c r="F157" t="s">
        <v>65</v>
      </c>
      <c r="G157">
        <v>2104</v>
      </c>
      <c r="H157" s="2" t="str">
        <f t="shared" si="20"/>
        <v>2</v>
      </c>
      <c r="I157" s="2" t="str">
        <f t="shared" si="21"/>
        <v>1</v>
      </c>
      <c r="J157" s="2" t="str">
        <f t="shared" si="22"/>
        <v>2</v>
      </c>
      <c r="K157" s="2" t="str">
        <f t="shared" si="23"/>
        <v>3</v>
      </c>
      <c r="L157" t="s">
        <v>47</v>
      </c>
      <c r="M157" t="s">
        <v>279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2</v>
      </c>
      <c r="Y157">
        <v>0.11</v>
      </c>
      <c r="Z157">
        <v>2560</v>
      </c>
      <c r="AA157">
        <v>2</v>
      </c>
    </row>
    <row r="158" spans="1:27" ht="16.5" customHeight="1" x14ac:dyDescent="0.2">
      <c r="A158" t="s">
        <v>27</v>
      </c>
      <c r="B158" t="s">
        <v>48</v>
      </c>
      <c r="C158" s="1" t="s">
        <v>1014</v>
      </c>
      <c r="D158" t="s">
        <v>1015</v>
      </c>
      <c r="E158" t="s">
        <v>60</v>
      </c>
      <c r="F158" t="s">
        <v>65</v>
      </c>
      <c r="G158">
        <v>2103</v>
      </c>
      <c r="H158" s="2" t="str">
        <f t="shared" si="20"/>
        <v>2</v>
      </c>
      <c r="I158" s="2" t="str">
        <f t="shared" si="21"/>
        <v>1</v>
      </c>
      <c r="J158" s="2" t="str">
        <f t="shared" si="22"/>
        <v>2</v>
      </c>
      <c r="K158" s="2" t="str">
        <f t="shared" si="23"/>
        <v>3</v>
      </c>
      <c r="L158" t="s">
        <v>47</v>
      </c>
      <c r="M158" t="s">
        <v>281</v>
      </c>
      <c r="N158">
        <v>0</v>
      </c>
      <c r="O158">
        <v>0</v>
      </c>
      <c r="P158">
        <v>2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</v>
      </c>
      <c r="X158">
        <v>4</v>
      </c>
      <c r="Y158">
        <v>0.22</v>
      </c>
      <c r="Z158">
        <v>2560</v>
      </c>
      <c r="AA158">
        <v>2</v>
      </c>
    </row>
    <row r="159" spans="1:27" ht="16.5" customHeight="1" x14ac:dyDescent="0.2">
      <c r="A159" t="s">
        <v>27</v>
      </c>
      <c r="B159" t="s">
        <v>48</v>
      </c>
      <c r="C159" s="1" t="s">
        <v>1014</v>
      </c>
      <c r="D159" t="s">
        <v>1015</v>
      </c>
      <c r="E159" t="s">
        <v>60</v>
      </c>
      <c r="F159" t="s">
        <v>65</v>
      </c>
      <c r="G159">
        <v>2101</v>
      </c>
      <c r="H159" s="2" t="str">
        <f t="shared" si="20"/>
        <v>2</v>
      </c>
      <c r="I159" s="2" t="str">
        <f t="shared" si="21"/>
        <v>1</v>
      </c>
      <c r="J159" s="2" t="str">
        <f t="shared" si="22"/>
        <v>2</v>
      </c>
      <c r="K159" s="2" t="str">
        <f t="shared" si="23"/>
        <v>3</v>
      </c>
      <c r="L159" t="s">
        <v>47</v>
      </c>
      <c r="M159" t="s">
        <v>271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2</v>
      </c>
      <c r="Y159">
        <v>0.11</v>
      </c>
      <c r="Z159">
        <v>2560</v>
      </c>
      <c r="AA159">
        <v>2</v>
      </c>
    </row>
    <row r="160" spans="1:27" ht="16.5" customHeight="1" x14ac:dyDescent="0.2">
      <c r="A160" t="s">
        <v>27</v>
      </c>
      <c r="B160" t="s">
        <v>48</v>
      </c>
      <c r="C160" s="1" t="s">
        <v>1014</v>
      </c>
      <c r="D160" t="s">
        <v>1015</v>
      </c>
      <c r="E160" t="s">
        <v>60</v>
      </c>
      <c r="F160" t="s">
        <v>65</v>
      </c>
      <c r="G160">
        <v>2107</v>
      </c>
      <c r="H160" s="2" t="str">
        <f t="shared" si="20"/>
        <v>2</v>
      </c>
      <c r="I160" s="2" t="str">
        <f t="shared" si="21"/>
        <v>1</v>
      </c>
      <c r="J160" s="2" t="str">
        <f t="shared" si="22"/>
        <v>2</v>
      </c>
      <c r="K160" s="2" t="str">
        <f t="shared" si="23"/>
        <v>3</v>
      </c>
      <c r="L160" t="s">
        <v>47</v>
      </c>
      <c r="M160" t="s">
        <v>81</v>
      </c>
      <c r="N160">
        <v>0</v>
      </c>
      <c r="O160">
        <v>0</v>
      </c>
      <c r="P160">
        <v>3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3</v>
      </c>
      <c r="X160">
        <v>6</v>
      </c>
      <c r="Y160">
        <v>0.33</v>
      </c>
      <c r="Z160">
        <v>2560</v>
      </c>
      <c r="AA160">
        <v>2</v>
      </c>
    </row>
    <row r="161" spans="1:27" ht="16.5" customHeight="1" x14ac:dyDescent="0.2">
      <c r="A161" t="s">
        <v>27</v>
      </c>
      <c r="B161" t="s">
        <v>48</v>
      </c>
      <c r="C161" s="1" t="s">
        <v>1014</v>
      </c>
      <c r="D161" t="s">
        <v>1015</v>
      </c>
      <c r="E161" t="s">
        <v>60</v>
      </c>
      <c r="F161" t="s">
        <v>65</v>
      </c>
      <c r="G161">
        <v>2108</v>
      </c>
      <c r="H161" s="2" t="str">
        <f t="shared" si="20"/>
        <v>2</v>
      </c>
      <c r="I161" s="2" t="str">
        <f t="shared" si="21"/>
        <v>1</v>
      </c>
      <c r="J161" s="2" t="str">
        <f t="shared" si="22"/>
        <v>2</v>
      </c>
      <c r="K161" s="2" t="str">
        <f t="shared" si="23"/>
        <v>3</v>
      </c>
      <c r="L161" t="s">
        <v>47</v>
      </c>
      <c r="M161" t="s">
        <v>282</v>
      </c>
      <c r="N161">
        <v>0</v>
      </c>
      <c r="O161">
        <v>0</v>
      </c>
      <c r="P161">
        <v>3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</v>
      </c>
      <c r="X161">
        <v>6</v>
      </c>
      <c r="Y161">
        <v>0.33</v>
      </c>
      <c r="Z161">
        <v>2560</v>
      </c>
      <c r="AA161">
        <v>2</v>
      </c>
    </row>
    <row r="162" spans="1:27" ht="16.5" customHeight="1" x14ac:dyDescent="0.2">
      <c r="A162" t="s">
        <v>27</v>
      </c>
      <c r="B162" t="s">
        <v>48</v>
      </c>
      <c r="C162" s="1" t="s">
        <v>1014</v>
      </c>
      <c r="D162" t="s">
        <v>1015</v>
      </c>
      <c r="E162" t="s">
        <v>60</v>
      </c>
      <c r="F162" t="s">
        <v>65</v>
      </c>
      <c r="G162">
        <v>2105</v>
      </c>
      <c r="H162" s="2" t="str">
        <f t="shared" si="20"/>
        <v>2</v>
      </c>
      <c r="I162" s="2" t="str">
        <f t="shared" si="21"/>
        <v>1</v>
      </c>
      <c r="J162" s="2" t="str">
        <f t="shared" si="22"/>
        <v>2</v>
      </c>
      <c r="K162" s="2" t="str">
        <f t="shared" si="23"/>
        <v>3</v>
      </c>
      <c r="L162" t="s">
        <v>47</v>
      </c>
      <c r="M162" t="s">
        <v>280</v>
      </c>
      <c r="N162">
        <v>0</v>
      </c>
      <c r="O162">
        <v>0</v>
      </c>
      <c r="P162">
        <v>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3</v>
      </c>
      <c r="X162">
        <v>6</v>
      </c>
      <c r="Y162">
        <v>0.33</v>
      </c>
      <c r="Z162">
        <v>2560</v>
      </c>
      <c r="AA162">
        <v>2</v>
      </c>
    </row>
    <row r="163" spans="1:27" ht="16.5" customHeight="1" x14ac:dyDescent="0.2">
      <c r="A163" t="s">
        <v>27</v>
      </c>
      <c r="B163" t="s">
        <v>48</v>
      </c>
      <c r="C163" s="1" t="s">
        <v>1014</v>
      </c>
      <c r="D163" t="s">
        <v>1015</v>
      </c>
      <c r="E163" t="s">
        <v>60</v>
      </c>
      <c r="F163" t="s">
        <v>65</v>
      </c>
      <c r="G163">
        <v>2102</v>
      </c>
      <c r="H163" s="2" t="str">
        <f t="shared" si="20"/>
        <v>2</v>
      </c>
      <c r="I163" s="2" t="str">
        <f t="shared" si="21"/>
        <v>1</v>
      </c>
      <c r="J163" s="2" t="str">
        <f t="shared" si="22"/>
        <v>2</v>
      </c>
      <c r="K163" s="2" t="str">
        <f t="shared" si="23"/>
        <v>3</v>
      </c>
      <c r="L163" t="s">
        <v>47</v>
      </c>
      <c r="M163" t="s">
        <v>272</v>
      </c>
      <c r="N163">
        <v>0</v>
      </c>
      <c r="O163">
        <v>0</v>
      </c>
      <c r="P163">
        <v>3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3</v>
      </c>
      <c r="X163">
        <v>6</v>
      </c>
      <c r="Y163">
        <v>0.33</v>
      </c>
      <c r="Z163">
        <v>2560</v>
      </c>
      <c r="AA163">
        <v>2</v>
      </c>
    </row>
    <row r="164" spans="1:27" ht="16.5" customHeight="1" x14ac:dyDescent="0.2">
      <c r="A164" t="s">
        <v>27</v>
      </c>
      <c r="B164" t="s">
        <v>48</v>
      </c>
      <c r="C164" s="1" t="s">
        <v>1014</v>
      </c>
      <c r="D164" t="s">
        <v>1015</v>
      </c>
      <c r="E164" t="s">
        <v>60</v>
      </c>
      <c r="F164" t="s">
        <v>65</v>
      </c>
      <c r="G164">
        <v>2106</v>
      </c>
      <c r="H164" s="2" t="str">
        <f t="shared" si="20"/>
        <v>2</v>
      </c>
      <c r="I164" s="2" t="str">
        <f t="shared" si="21"/>
        <v>1</v>
      </c>
      <c r="J164" s="2" t="str">
        <f t="shared" si="22"/>
        <v>2</v>
      </c>
      <c r="K164" s="2" t="str">
        <f t="shared" si="23"/>
        <v>3</v>
      </c>
      <c r="L164" t="s">
        <v>47</v>
      </c>
      <c r="M164" t="s">
        <v>276</v>
      </c>
      <c r="N164">
        <v>0</v>
      </c>
      <c r="O164">
        <v>0</v>
      </c>
      <c r="P164">
        <v>3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3</v>
      </c>
      <c r="X164">
        <v>6</v>
      </c>
      <c r="Y164">
        <v>0.33</v>
      </c>
      <c r="Z164">
        <v>2560</v>
      </c>
      <c r="AA164">
        <v>2</v>
      </c>
    </row>
    <row r="165" spans="1:27" ht="16.5" customHeight="1" x14ac:dyDescent="0.2">
      <c r="A165" t="s">
        <v>27</v>
      </c>
      <c r="B165" t="s">
        <v>48</v>
      </c>
      <c r="C165" s="1" t="s">
        <v>1016</v>
      </c>
      <c r="D165" t="s">
        <v>1017</v>
      </c>
      <c r="E165" t="s">
        <v>60</v>
      </c>
      <c r="F165" t="s">
        <v>98</v>
      </c>
      <c r="G165">
        <v>2103</v>
      </c>
      <c r="H165" s="2" t="str">
        <f t="shared" ref="H165:H221" si="24">LEFT(L165,1)</f>
        <v>3</v>
      </c>
      <c r="I165" s="2" t="str">
        <f t="shared" ref="I165:I221" si="25">MID(L165,4,1)</f>
        <v>3</v>
      </c>
      <c r="J165" s="2" t="str">
        <f t="shared" ref="J165:J221" si="26">MID(L165,6,1)</f>
        <v>0</v>
      </c>
      <c r="K165" s="2" t="str">
        <f t="shared" ref="K165:K221" si="27">MID(L165,8,1)</f>
        <v>6</v>
      </c>
      <c r="L165" t="s">
        <v>31</v>
      </c>
      <c r="M165" t="s">
        <v>1018</v>
      </c>
      <c r="N165">
        <v>0</v>
      </c>
      <c r="O165">
        <v>0</v>
      </c>
      <c r="P165">
        <v>105</v>
      </c>
      <c r="Q165">
        <v>0</v>
      </c>
      <c r="R165">
        <v>3</v>
      </c>
      <c r="S165">
        <v>0</v>
      </c>
      <c r="T165">
        <v>0</v>
      </c>
      <c r="U165">
        <v>0</v>
      </c>
      <c r="V165">
        <v>0</v>
      </c>
      <c r="W165">
        <v>108</v>
      </c>
      <c r="X165">
        <v>324</v>
      </c>
      <c r="Y165">
        <v>18</v>
      </c>
      <c r="Z165">
        <v>2560</v>
      </c>
      <c r="AA165">
        <v>2</v>
      </c>
    </row>
    <row r="166" spans="1:27" ht="16.5" customHeight="1" x14ac:dyDescent="0.2">
      <c r="A166" t="s">
        <v>27</v>
      </c>
      <c r="B166" t="s">
        <v>48</v>
      </c>
      <c r="C166" s="1" t="s">
        <v>1016</v>
      </c>
      <c r="D166" t="s">
        <v>1017</v>
      </c>
      <c r="E166" t="s">
        <v>60</v>
      </c>
      <c r="F166" t="s">
        <v>98</v>
      </c>
      <c r="G166">
        <v>2102</v>
      </c>
      <c r="H166" s="2" t="str">
        <f t="shared" si="24"/>
        <v>3</v>
      </c>
      <c r="I166" s="2" t="str">
        <f t="shared" si="25"/>
        <v>3</v>
      </c>
      <c r="J166" s="2" t="str">
        <f t="shared" si="26"/>
        <v>0</v>
      </c>
      <c r="K166" s="2" t="str">
        <f t="shared" si="27"/>
        <v>6</v>
      </c>
      <c r="L166" t="s">
        <v>31</v>
      </c>
      <c r="M166" t="s">
        <v>1018</v>
      </c>
      <c r="N166">
        <v>0</v>
      </c>
      <c r="O166">
        <v>0</v>
      </c>
      <c r="P166">
        <v>122</v>
      </c>
      <c r="Q166">
        <v>0</v>
      </c>
      <c r="R166">
        <v>31</v>
      </c>
      <c r="S166">
        <v>0</v>
      </c>
      <c r="T166">
        <v>0</v>
      </c>
      <c r="U166">
        <v>0</v>
      </c>
      <c r="V166">
        <v>0</v>
      </c>
      <c r="W166">
        <v>153</v>
      </c>
      <c r="X166">
        <v>459</v>
      </c>
      <c r="Y166">
        <v>25.5</v>
      </c>
      <c r="Z166">
        <v>2560</v>
      </c>
      <c r="AA166">
        <v>2</v>
      </c>
    </row>
    <row r="167" spans="1:27" ht="16.5" customHeight="1" x14ac:dyDescent="0.2">
      <c r="A167" t="s">
        <v>27</v>
      </c>
      <c r="B167" t="s">
        <v>48</v>
      </c>
      <c r="C167" s="1" t="s">
        <v>306</v>
      </c>
      <c r="D167" t="s">
        <v>1019</v>
      </c>
      <c r="E167" t="s">
        <v>60</v>
      </c>
      <c r="F167" t="s">
        <v>65</v>
      </c>
      <c r="G167">
        <v>2101</v>
      </c>
      <c r="H167" s="2" t="str">
        <f t="shared" si="24"/>
        <v>3</v>
      </c>
      <c r="I167" s="2" t="str">
        <f t="shared" si="25"/>
        <v>3</v>
      </c>
      <c r="J167" s="2" t="str">
        <f t="shared" si="26"/>
        <v>0</v>
      </c>
      <c r="K167" s="2" t="str">
        <f t="shared" si="27"/>
        <v>6</v>
      </c>
      <c r="L167" t="s">
        <v>31</v>
      </c>
      <c r="M167" t="s">
        <v>398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22</v>
      </c>
      <c r="X167">
        <v>66</v>
      </c>
      <c r="Y167">
        <v>3.67</v>
      </c>
      <c r="Z167">
        <v>2560</v>
      </c>
      <c r="AA167">
        <v>2</v>
      </c>
    </row>
    <row r="168" spans="1:27" ht="16.5" customHeight="1" x14ac:dyDescent="0.2">
      <c r="A168" t="s">
        <v>27</v>
      </c>
      <c r="B168" t="s">
        <v>48</v>
      </c>
      <c r="C168" s="1" t="s">
        <v>306</v>
      </c>
      <c r="D168" t="s">
        <v>307</v>
      </c>
      <c r="E168" t="s">
        <v>60</v>
      </c>
      <c r="F168" t="s">
        <v>98</v>
      </c>
      <c r="G168">
        <v>2101</v>
      </c>
      <c r="H168" s="2" t="str">
        <f t="shared" si="24"/>
        <v>3</v>
      </c>
      <c r="I168" s="2" t="str">
        <f t="shared" si="25"/>
        <v>3</v>
      </c>
      <c r="J168" s="2" t="str">
        <f t="shared" si="26"/>
        <v>0</v>
      </c>
      <c r="K168" s="2" t="str">
        <f t="shared" si="27"/>
        <v>6</v>
      </c>
      <c r="L168" t="s">
        <v>31</v>
      </c>
      <c r="M168" t="s">
        <v>1020</v>
      </c>
      <c r="N168">
        <v>0</v>
      </c>
      <c r="O168">
        <v>0</v>
      </c>
      <c r="P168">
        <v>0</v>
      </c>
      <c r="Q168">
        <v>0</v>
      </c>
      <c r="R168">
        <v>71</v>
      </c>
      <c r="S168">
        <v>0</v>
      </c>
      <c r="T168">
        <v>0</v>
      </c>
      <c r="U168">
        <v>0</v>
      </c>
      <c r="V168">
        <v>0</v>
      </c>
      <c r="W168">
        <v>71</v>
      </c>
      <c r="X168">
        <v>213</v>
      </c>
      <c r="Y168">
        <v>11.83</v>
      </c>
      <c r="Z168">
        <v>2560</v>
      </c>
      <c r="AA168">
        <v>2</v>
      </c>
    </row>
    <row r="169" spans="1:27" ht="16.5" customHeight="1" x14ac:dyDescent="0.2">
      <c r="A169" t="s">
        <v>27</v>
      </c>
      <c r="B169" t="s">
        <v>48</v>
      </c>
      <c r="C169" s="1" t="s">
        <v>309</v>
      </c>
      <c r="D169" t="s">
        <v>310</v>
      </c>
      <c r="E169" t="s">
        <v>60</v>
      </c>
      <c r="F169" t="s">
        <v>98</v>
      </c>
      <c r="G169">
        <v>2101</v>
      </c>
      <c r="H169" s="2" t="str">
        <f t="shared" si="24"/>
        <v>3</v>
      </c>
      <c r="I169" s="2" t="str">
        <f t="shared" si="25"/>
        <v>3</v>
      </c>
      <c r="J169" s="2" t="str">
        <f t="shared" si="26"/>
        <v>0</v>
      </c>
      <c r="K169" s="2" t="str">
        <f t="shared" si="27"/>
        <v>6</v>
      </c>
      <c r="L169" t="s">
        <v>31</v>
      </c>
      <c r="M169" t="s">
        <v>311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</v>
      </c>
      <c r="T169">
        <v>0</v>
      </c>
      <c r="U169">
        <v>0</v>
      </c>
      <c r="V169">
        <v>0</v>
      </c>
      <c r="W169">
        <v>2</v>
      </c>
      <c r="X169">
        <v>6</v>
      </c>
      <c r="Y169">
        <v>0.33</v>
      </c>
      <c r="Z169">
        <v>2560</v>
      </c>
      <c r="AA169">
        <v>2</v>
      </c>
    </row>
    <row r="170" spans="1:27" ht="16.5" customHeight="1" x14ac:dyDescent="0.2">
      <c r="A170" t="s">
        <v>27</v>
      </c>
      <c r="B170" t="s">
        <v>48</v>
      </c>
      <c r="C170" s="1" t="s">
        <v>1021</v>
      </c>
      <c r="D170" t="s">
        <v>1022</v>
      </c>
      <c r="E170" t="s">
        <v>60</v>
      </c>
      <c r="F170" t="s">
        <v>98</v>
      </c>
      <c r="G170">
        <v>2103</v>
      </c>
      <c r="H170" s="2" t="str">
        <f t="shared" si="24"/>
        <v>1</v>
      </c>
      <c r="I170" s="2" t="str">
        <f t="shared" si="25"/>
        <v>0</v>
      </c>
      <c r="J170" s="2" t="str">
        <f t="shared" si="26"/>
        <v>3</v>
      </c>
      <c r="K170" s="2" t="str">
        <f t="shared" si="27"/>
        <v>0</v>
      </c>
      <c r="L170" t="s">
        <v>164</v>
      </c>
      <c r="M170" t="s">
        <v>1023</v>
      </c>
      <c r="N170">
        <v>0</v>
      </c>
      <c r="O170">
        <v>0</v>
      </c>
      <c r="P170">
        <v>59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59</v>
      </c>
      <c r="X170">
        <v>59</v>
      </c>
      <c r="Y170">
        <v>3.28</v>
      </c>
      <c r="Z170">
        <v>2560</v>
      </c>
      <c r="AA170">
        <v>2</v>
      </c>
    </row>
    <row r="171" spans="1:27" ht="16.5" customHeight="1" x14ac:dyDescent="0.2">
      <c r="A171" t="s">
        <v>27</v>
      </c>
      <c r="B171" t="s">
        <v>48</v>
      </c>
      <c r="C171" s="1" t="s">
        <v>1021</v>
      </c>
      <c r="D171" t="s">
        <v>1022</v>
      </c>
      <c r="E171" t="s">
        <v>60</v>
      </c>
      <c r="F171" t="s">
        <v>98</v>
      </c>
      <c r="G171">
        <v>2101</v>
      </c>
      <c r="H171" s="2" t="str">
        <f t="shared" si="24"/>
        <v>1</v>
      </c>
      <c r="I171" s="2" t="str">
        <f t="shared" si="25"/>
        <v>0</v>
      </c>
      <c r="J171" s="2" t="str">
        <f t="shared" si="26"/>
        <v>3</v>
      </c>
      <c r="K171" s="2" t="str">
        <f t="shared" si="27"/>
        <v>0</v>
      </c>
      <c r="L171" t="s">
        <v>164</v>
      </c>
      <c r="M171" t="s">
        <v>1024</v>
      </c>
      <c r="N171">
        <v>0</v>
      </c>
      <c r="O171">
        <v>0</v>
      </c>
      <c r="P171">
        <v>42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42</v>
      </c>
      <c r="X171">
        <v>42</v>
      </c>
      <c r="Y171">
        <v>2.33</v>
      </c>
      <c r="Z171">
        <v>2560</v>
      </c>
      <c r="AA171">
        <v>2</v>
      </c>
    </row>
    <row r="172" spans="1:27" ht="16.5" customHeight="1" x14ac:dyDescent="0.2">
      <c r="A172" t="s">
        <v>27</v>
      </c>
      <c r="B172" t="s">
        <v>48</v>
      </c>
      <c r="C172" s="1" t="s">
        <v>1021</v>
      </c>
      <c r="D172" t="s">
        <v>1022</v>
      </c>
      <c r="E172" t="s">
        <v>60</v>
      </c>
      <c r="F172" t="s">
        <v>98</v>
      </c>
      <c r="G172">
        <v>2102</v>
      </c>
      <c r="H172" s="2" t="str">
        <f t="shared" si="24"/>
        <v>1</v>
      </c>
      <c r="I172" s="2" t="str">
        <f t="shared" si="25"/>
        <v>0</v>
      </c>
      <c r="J172" s="2" t="str">
        <f t="shared" si="26"/>
        <v>3</v>
      </c>
      <c r="K172" s="2" t="str">
        <f t="shared" si="27"/>
        <v>0</v>
      </c>
      <c r="L172" t="s">
        <v>164</v>
      </c>
      <c r="M172" t="s">
        <v>316</v>
      </c>
      <c r="N172">
        <v>0</v>
      </c>
      <c r="O172">
        <v>0</v>
      </c>
      <c r="P172">
        <v>26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26</v>
      </c>
      <c r="X172">
        <v>26</v>
      </c>
      <c r="Y172">
        <v>1.44</v>
      </c>
      <c r="Z172">
        <v>2560</v>
      </c>
      <c r="AA172">
        <v>2</v>
      </c>
    </row>
    <row r="173" spans="1:27" ht="16.5" customHeight="1" x14ac:dyDescent="0.2">
      <c r="A173" t="s">
        <v>27</v>
      </c>
      <c r="B173" t="s">
        <v>48</v>
      </c>
      <c r="C173" s="1" t="s">
        <v>318</v>
      </c>
      <c r="D173" t="s">
        <v>1025</v>
      </c>
      <c r="E173" t="s">
        <v>60</v>
      </c>
      <c r="F173" t="s">
        <v>98</v>
      </c>
      <c r="G173">
        <v>2101</v>
      </c>
      <c r="H173" s="2" t="str">
        <f t="shared" si="24"/>
        <v>1</v>
      </c>
      <c r="I173" s="2" t="str">
        <f t="shared" si="25"/>
        <v>0</v>
      </c>
      <c r="J173" s="2" t="str">
        <f t="shared" si="26"/>
        <v>3</v>
      </c>
      <c r="K173" s="2" t="str">
        <f t="shared" si="27"/>
        <v>0</v>
      </c>
      <c r="L173" t="s">
        <v>164</v>
      </c>
      <c r="M173" t="s">
        <v>398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22</v>
      </c>
      <c r="X173">
        <v>22</v>
      </c>
      <c r="Y173">
        <v>1.22</v>
      </c>
      <c r="Z173">
        <v>2560</v>
      </c>
      <c r="AA173">
        <v>2</v>
      </c>
    </row>
    <row r="174" spans="1:27" ht="16.5" customHeight="1" x14ac:dyDescent="0.2">
      <c r="A174" t="s">
        <v>27</v>
      </c>
      <c r="B174" t="s">
        <v>48</v>
      </c>
      <c r="C174" s="1" t="s">
        <v>318</v>
      </c>
      <c r="D174" t="s">
        <v>319</v>
      </c>
      <c r="E174" t="s">
        <v>60</v>
      </c>
      <c r="F174" t="s">
        <v>98</v>
      </c>
      <c r="G174">
        <v>2101</v>
      </c>
      <c r="H174" s="2" t="str">
        <f t="shared" si="24"/>
        <v>1</v>
      </c>
      <c r="I174" s="2" t="str">
        <f t="shared" si="25"/>
        <v>0</v>
      </c>
      <c r="J174" s="2" t="str">
        <f t="shared" si="26"/>
        <v>3</v>
      </c>
      <c r="K174" s="2" t="str">
        <f t="shared" si="27"/>
        <v>0</v>
      </c>
      <c r="L174" t="s">
        <v>164</v>
      </c>
      <c r="M174" t="s">
        <v>1026</v>
      </c>
      <c r="N174">
        <v>0</v>
      </c>
      <c r="O174">
        <v>0</v>
      </c>
      <c r="P174">
        <v>0</v>
      </c>
      <c r="Q174">
        <v>0</v>
      </c>
      <c r="R174">
        <v>71</v>
      </c>
      <c r="S174">
        <v>0</v>
      </c>
      <c r="T174">
        <v>0</v>
      </c>
      <c r="U174">
        <v>0</v>
      </c>
      <c r="V174">
        <v>0</v>
      </c>
      <c r="W174">
        <v>71</v>
      </c>
      <c r="X174">
        <v>71</v>
      </c>
      <c r="Y174">
        <v>3.94</v>
      </c>
      <c r="Z174">
        <v>2560</v>
      </c>
      <c r="AA174">
        <v>2</v>
      </c>
    </row>
    <row r="175" spans="1:27" ht="16.5" customHeight="1" x14ac:dyDescent="0.2">
      <c r="A175" t="s">
        <v>27</v>
      </c>
      <c r="B175" t="s">
        <v>48</v>
      </c>
      <c r="C175" s="1" t="s">
        <v>321</v>
      </c>
      <c r="D175" t="s">
        <v>322</v>
      </c>
      <c r="E175" t="s">
        <v>60</v>
      </c>
      <c r="F175" t="s">
        <v>98</v>
      </c>
      <c r="G175">
        <v>2101</v>
      </c>
      <c r="H175" s="2" t="str">
        <f t="shared" si="24"/>
        <v>1</v>
      </c>
      <c r="I175" s="2" t="str">
        <f t="shared" si="25"/>
        <v>0</v>
      </c>
      <c r="J175" s="2" t="str">
        <f t="shared" si="26"/>
        <v>3</v>
      </c>
      <c r="K175" s="2" t="str">
        <f t="shared" si="27"/>
        <v>0</v>
      </c>
      <c r="L175" t="s">
        <v>164</v>
      </c>
      <c r="M175" t="s">
        <v>311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</v>
      </c>
      <c r="T175">
        <v>0</v>
      </c>
      <c r="U175">
        <v>0</v>
      </c>
      <c r="V175">
        <v>0</v>
      </c>
      <c r="W175">
        <v>4</v>
      </c>
      <c r="X175">
        <v>4</v>
      </c>
      <c r="Y175">
        <v>0.22</v>
      </c>
      <c r="Z175">
        <v>2560</v>
      </c>
      <c r="AA175">
        <v>2</v>
      </c>
    </row>
    <row r="176" spans="1:27" ht="16.5" customHeight="1" x14ac:dyDescent="0.2">
      <c r="A176" t="s">
        <v>27</v>
      </c>
      <c r="B176" t="s">
        <v>48</v>
      </c>
      <c r="C176" s="1" t="s">
        <v>1027</v>
      </c>
      <c r="D176" t="s">
        <v>1028</v>
      </c>
      <c r="E176" t="s">
        <v>60</v>
      </c>
      <c r="F176" t="s">
        <v>98</v>
      </c>
      <c r="G176">
        <v>2101</v>
      </c>
      <c r="H176" s="2" t="str">
        <f t="shared" si="24"/>
        <v>2</v>
      </c>
      <c r="I176" s="2" t="str">
        <f t="shared" si="25"/>
        <v>2</v>
      </c>
      <c r="J176" s="2" t="str">
        <f t="shared" si="26"/>
        <v>0</v>
      </c>
      <c r="K176" s="2" t="str">
        <f t="shared" si="27"/>
        <v>4</v>
      </c>
      <c r="L176" t="s">
        <v>46</v>
      </c>
      <c r="M176" t="s">
        <v>346</v>
      </c>
      <c r="N176">
        <v>0</v>
      </c>
      <c r="O176">
        <v>0</v>
      </c>
      <c r="P176">
        <v>21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21</v>
      </c>
      <c r="X176">
        <v>42</v>
      </c>
      <c r="Y176">
        <v>2.33</v>
      </c>
      <c r="Z176">
        <v>2560</v>
      </c>
      <c r="AA176">
        <v>2</v>
      </c>
    </row>
    <row r="177" spans="1:27" ht="16.5" customHeight="1" x14ac:dyDescent="0.2">
      <c r="A177" t="s">
        <v>27</v>
      </c>
      <c r="B177" t="s">
        <v>48</v>
      </c>
      <c r="C177" s="1" t="s">
        <v>1029</v>
      </c>
      <c r="D177" t="s">
        <v>1030</v>
      </c>
      <c r="E177" t="s">
        <v>60</v>
      </c>
      <c r="F177" t="s">
        <v>98</v>
      </c>
      <c r="G177">
        <v>2101</v>
      </c>
      <c r="H177" s="2" t="str">
        <f t="shared" si="24"/>
        <v>3</v>
      </c>
      <c r="I177" s="2" t="str">
        <f t="shared" si="25"/>
        <v>2</v>
      </c>
      <c r="J177" s="2" t="str">
        <f t="shared" si="26"/>
        <v>2</v>
      </c>
      <c r="K177" s="2" t="str">
        <f t="shared" si="27"/>
        <v>5</v>
      </c>
      <c r="L177" t="s">
        <v>51</v>
      </c>
      <c r="M177" t="s">
        <v>349</v>
      </c>
      <c r="N177">
        <v>0</v>
      </c>
      <c r="O177">
        <v>0</v>
      </c>
      <c r="P177">
        <v>38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38</v>
      </c>
      <c r="X177">
        <v>114</v>
      </c>
      <c r="Y177">
        <v>6.33</v>
      </c>
      <c r="Z177">
        <v>2560</v>
      </c>
      <c r="AA177">
        <v>2</v>
      </c>
    </row>
    <row r="178" spans="1:27" ht="16.5" customHeight="1" x14ac:dyDescent="0.2">
      <c r="A178" t="s">
        <v>27</v>
      </c>
      <c r="B178" t="s">
        <v>48</v>
      </c>
      <c r="C178" s="1" t="s">
        <v>1031</v>
      </c>
      <c r="D178" t="s">
        <v>1032</v>
      </c>
      <c r="E178" t="s">
        <v>60</v>
      </c>
      <c r="F178" t="s">
        <v>98</v>
      </c>
      <c r="G178">
        <v>2101</v>
      </c>
      <c r="H178" s="2" t="str">
        <f t="shared" si="24"/>
        <v>3</v>
      </c>
      <c r="I178" s="2" t="str">
        <f t="shared" si="25"/>
        <v>3</v>
      </c>
      <c r="J178" s="2" t="str">
        <f t="shared" si="26"/>
        <v>0</v>
      </c>
      <c r="K178" s="2" t="str">
        <f t="shared" si="27"/>
        <v>6</v>
      </c>
      <c r="L178" t="s">
        <v>31</v>
      </c>
      <c r="M178" t="s">
        <v>326</v>
      </c>
      <c r="N178">
        <v>0</v>
      </c>
      <c r="O178">
        <v>0</v>
      </c>
      <c r="P178">
        <v>21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21</v>
      </c>
      <c r="X178">
        <v>63</v>
      </c>
      <c r="Y178">
        <v>3.5</v>
      </c>
      <c r="Z178">
        <v>2560</v>
      </c>
      <c r="AA178">
        <v>2</v>
      </c>
    </row>
    <row r="179" spans="1:27" ht="16.5" customHeight="1" x14ac:dyDescent="0.2">
      <c r="A179" t="s">
        <v>27</v>
      </c>
      <c r="B179" t="s">
        <v>48</v>
      </c>
      <c r="C179" s="1" t="s">
        <v>1033</v>
      </c>
      <c r="D179" t="s">
        <v>170</v>
      </c>
      <c r="E179" t="s">
        <v>60</v>
      </c>
      <c r="F179" t="s">
        <v>98</v>
      </c>
      <c r="G179">
        <v>2101</v>
      </c>
      <c r="H179" s="2" t="str">
        <f t="shared" si="24"/>
        <v>2</v>
      </c>
      <c r="I179" s="2" t="str">
        <f t="shared" si="25"/>
        <v>2</v>
      </c>
      <c r="J179" s="2" t="str">
        <f t="shared" si="26"/>
        <v>0</v>
      </c>
      <c r="K179" s="2" t="str">
        <f t="shared" si="27"/>
        <v>4</v>
      </c>
      <c r="L179" t="s">
        <v>46</v>
      </c>
      <c r="M179" t="s">
        <v>311</v>
      </c>
      <c r="N179">
        <v>0</v>
      </c>
      <c r="O179">
        <v>0</v>
      </c>
      <c r="P179">
        <v>28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28</v>
      </c>
      <c r="X179">
        <v>56</v>
      </c>
      <c r="Y179">
        <v>3.11</v>
      </c>
      <c r="Z179">
        <v>2560</v>
      </c>
      <c r="AA179">
        <v>2</v>
      </c>
    </row>
    <row r="180" spans="1:27" ht="16.5" customHeight="1" x14ac:dyDescent="0.2">
      <c r="A180" t="s">
        <v>27</v>
      </c>
      <c r="B180" t="s">
        <v>48</v>
      </c>
      <c r="C180" s="1" t="s">
        <v>1034</v>
      </c>
      <c r="D180" t="s">
        <v>310</v>
      </c>
      <c r="E180" t="s">
        <v>60</v>
      </c>
      <c r="F180" t="s">
        <v>98</v>
      </c>
      <c r="G180">
        <v>2101</v>
      </c>
      <c r="H180" s="2" t="str">
        <f t="shared" si="24"/>
        <v>3</v>
      </c>
      <c r="I180" s="2" t="str">
        <f t="shared" si="25"/>
        <v>3</v>
      </c>
      <c r="J180" s="2" t="str">
        <f t="shared" si="26"/>
        <v>0</v>
      </c>
      <c r="K180" s="2" t="str">
        <f t="shared" si="27"/>
        <v>6</v>
      </c>
      <c r="L180" t="s">
        <v>31</v>
      </c>
      <c r="M180" t="s">
        <v>311</v>
      </c>
      <c r="N180">
        <v>0</v>
      </c>
      <c r="O180">
        <v>0</v>
      </c>
      <c r="P180">
        <v>0</v>
      </c>
      <c r="Q180">
        <v>0</v>
      </c>
      <c r="R180">
        <v>36</v>
      </c>
      <c r="S180">
        <v>44</v>
      </c>
      <c r="T180">
        <v>0</v>
      </c>
      <c r="U180">
        <v>0</v>
      </c>
      <c r="V180">
        <v>0</v>
      </c>
      <c r="W180">
        <v>80</v>
      </c>
      <c r="X180">
        <v>240</v>
      </c>
      <c r="Y180">
        <v>13.33</v>
      </c>
      <c r="Z180">
        <v>2560</v>
      </c>
      <c r="AA180">
        <v>2</v>
      </c>
    </row>
    <row r="181" spans="1:27" ht="16.5" customHeight="1" x14ac:dyDescent="0.2">
      <c r="A181" t="s">
        <v>27</v>
      </c>
      <c r="B181" t="s">
        <v>48</v>
      </c>
      <c r="C181" s="1" t="s">
        <v>1035</v>
      </c>
      <c r="D181" t="s">
        <v>172</v>
      </c>
      <c r="E181" t="s">
        <v>60</v>
      </c>
      <c r="F181" t="s">
        <v>98</v>
      </c>
      <c r="G181">
        <v>2101</v>
      </c>
      <c r="H181" s="2" t="str">
        <f t="shared" si="24"/>
        <v>2</v>
      </c>
      <c r="I181" s="2" t="str">
        <f t="shared" si="25"/>
        <v>2</v>
      </c>
      <c r="J181" s="2" t="str">
        <f t="shared" si="26"/>
        <v>0</v>
      </c>
      <c r="K181" s="2" t="str">
        <f t="shared" si="27"/>
        <v>4</v>
      </c>
      <c r="L181" t="s">
        <v>46</v>
      </c>
      <c r="M181" t="s">
        <v>423</v>
      </c>
      <c r="N181">
        <v>0</v>
      </c>
      <c r="O181">
        <v>0</v>
      </c>
      <c r="P181">
        <v>22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22</v>
      </c>
      <c r="X181">
        <v>44</v>
      </c>
      <c r="Y181">
        <v>2.44</v>
      </c>
      <c r="Z181">
        <v>2560</v>
      </c>
      <c r="AA181">
        <v>2</v>
      </c>
    </row>
    <row r="182" spans="1:27" ht="16.5" customHeight="1" x14ac:dyDescent="0.2">
      <c r="A182" t="s">
        <v>27</v>
      </c>
      <c r="B182" t="s">
        <v>48</v>
      </c>
      <c r="C182" s="1" t="s">
        <v>329</v>
      </c>
      <c r="D182" t="s">
        <v>330</v>
      </c>
      <c r="E182" t="s">
        <v>60</v>
      </c>
      <c r="F182" t="s">
        <v>98</v>
      </c>
      <c r="G182">
        <v>2102</v>
      </c>
      <c r="H182" s="2" t="str">
        <f t="shared" si="24"/>
        <v>3</v>
      </c>
      <c r="I182" s="2" t="str">
        <f t="shared" si="25"/>
        <v>3</v>
      </c>
      <c r="J182" s="2" t="str">
        <f t="shared" si="26"/>
        <v>0</v>
      </c>
      <c r="K182" s="2" t="str">
        <f t="shared" si="27"/>
        <v>6</v>
      </c>
      <c r="L182" t="s">
        <v>31</v>
      </c>
      <c r="M182" t="s">
        <v>331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19</v>
      </c>
      <c r="T182">
        <v>0</v>
      </c>
      <c r="U182">
        <v>0</v>
      </c>
      <c r="V182">
        <v>0</v>
      </c>
      <c r="W182">
        <v>19</v>
      </c>
      <c r="X182">
        <v>57</v>
      </c>
      <c r="Y182">
        <v>3.17</v>
      </c>
      <c r="Z182">
        <v>2560</v>
      </c>
      <c r="AA182">
        <v>2</v>
      </c>
    </row>
    <row r="183" spans="1:27" ht="16.5" customHeight="1" x14ac:dyDescent="0.2">
      <c r="A183" t="s">
        <v>27</v>
      </c>
      <c r="B183" t="s">
        <v>48</v>
      </c>
      <c r="C183" s="1" t="s">
        <v>329</v>
      </c>
      <c r="D183" t="s">
        <v>330</v>
      </c>
      <c r="E183" t="s">
        <v>60</v>
      </c>
      <c r="F183" t="s">
        <v>98</v>
      </c>
      <c r="G183">
        <v>2101</v>
      </c>
      <c r="H183" s="2" t="str">
        <f t="shared" si="24"/>
        <v>3</v>
      </c>
      <c r="I183" s="2" t="str">
        <f t="shared" si="25"/>
        <v>3</v>
      </c>
      <c r="J183" s="2" t="str">
        <f t="shared" si="26"/>
        <v>0</v>
      </c>
      <c r="K183" s="2" t="str">
        <f t="shared" si="27"/>
        <v>6</v>
      </c>
      <c r="L183" t="s">
        <v>31</v>
      </c>
      <c r="M183" t="s">
        <v>331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92</v>
      </c>
      <c r="T183">
        <v>0</v>
      </c>
      <c r="U183">
        <v>0</v>
      </c>
      <c r="V183">
        <v>0</v>
      </c>
      <c r="W183">
        <v>92</v>
      </c>
      <c r="X183">
        <v>276</v>
      </c>
      <c r="Y183">
        <v>15.33</v>
      </c>
      <c r="Z183">
        <v>2560</v>
      </c>
      <c r="AA183">
        <v>2</v>
      </c>
    </row>
    <row r="184" spans="1:27" ht="16.5" customHeight="1" x14ac:dyDescent="0.2">
      <c r="A184" t="s">
        <v>27</v>
      </c>
      <c r="B184" t="s">
        <v>48</v>
      </c>
      <c r="C184" s="1" t="s">
        <v>1036</v>
      </c>
      <c r="D184" t="s">
        <v>1037</v>
      </c>
      <c r="E184" t="s">
        <v>60</v>
      </c>
      <c r="F184" t="s">
        <v>98</v>
      </c>
      <c r="G184">
        <v>2101</v>
      </c>
      <c r="H184" s="2" t="str">
        <f t="shared" si="24"/>
        <v>1</v>
      </c>
      <c r="I184" s="2" t="str">
        <f t="shared" si="25"/>
        <v>0</v>
      </c>
      <c r="J184" s="2" t="str">
        <f t="shared" si="26"/>
        <v>3</v>
      </c>
      <c r="K184" s="2" t="str">
        <f t="shared" si="27"/>
        <v>0</v>
      </c>
      <c r="L184" t="s">
        <v>164</v>
      </c>
      <c r="M184" t="s">
        <v>311</v>
      </c>
      <c r="N184">
        <v>0</v>
      </c>
      <c r="O184">
        <v>0</v>
      </c>
      <c r="P184">
        <v>39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39</v>
      </c>
      <c r="X184">
        <v>39</v>
      </c>
      <c r="Y184">
        <v>2.17</v>
      </c>
      <c r="Z184">
        <v>2560</v>
      </c>
      <c r="AA184">
        <v>2</v>
      </c>
    </row>
    <row r="185" spans="1:27" ht="16.5" customHeight="1" x14ac:dyDescent="0.2">
      <c r="A185" t="s">
        <v>27</v>
      </c>
      <c r="B185" t="s">
        <v>48</v>
      </c>
      <c r="C185" s="1" t="s">
        <v>1036</v>
      </c>
      <c r="D185" t="s">
        <v>322</v>
      </c>
      <c r="E185" t="s">
        <v>60</v>
      </c>
      <c r="F185" t="s">
        <v>98</v>
      </c>
      <c r="G185">
        <v>2102</v>
      </c>
      <c r="H185" s="2" t="str">
        <f t="shared" si="24"/>
        <v>1</v>
      </c>
      <c r="I185" s="2" t="str">
        <f t="shared" si="25"/>
        <v>0</v>
      </c>
      <c r="J185" s="2" t="str">
        <f t="shared" si="26"/>
        <v>3</v>
      </c>
      <c r="K185" s="2" t="str">
        <f t="shared" si="27"/>
        <v>0</v>
      </c>
      <c r="L185" t="s">
        <v>164</v>
      </c>
      <c r="M185" t="s">
        <v>311</v>
      </c>
      <c r="N185">
        <v>0</v>
      </c>
      <c r="O185">
        <v>0</v>
      </c>
      <c r="P185">
        <v>0</v>
      </c>
      <c r="Q185">
        <v>0</v>
      </c>
      <c r="R185">
        <v>36</v>
      </c>
      <c r="S185">
        <v>0</v>
      </c>
      <c r="T185">
        <v>0</v>
      </c>
      <c r="U185">
        <v>0</v>
      </c>
      <c r="V185">
        <v>0</v>
      </c>
      <c r="W185">
        <v>36</v>
      </c>
      <c r="X185">
        <v>36</v>
      </c>
      <c r="Y185">
        <v>2</v>
      </c>
      <c r="Z185">
        <v>2560</v>
      </c>
      <c r="AA185">
        <v>2</v>
      </c>
    </row>
    <row r="186" spans="1:27" ht="16.5" customHeight="1" x14ac:dyDescent="0.2">
      <c r="A186" t="s">
        <v>27</v>
      </c>
      <c r="B186" t="s">
        <v>48</v>
      </c>
      <c r="C186" s="1" t="s">
        <v>1036</v>
      </c>
      <c r="D186" t="s">
        <v>322</v>
      </c>
      <c r="E186" t="s">
        <v>60</v>
      </c>
      <c r="F186" t="s">
        <v>98</v>
      </c>
      <c r="G186">
        <v>2101</v>
      </c>
      <c r="H186" s="2" t="str">
        <f t="shared" si="24"/>
        <v>1</v>
      </c>
      <c r="I186" s="2" t="str">
        <f t="shared" si="25"/>
        <v>0</v>
      </c>
      <c r="J186" s="2" t="str">
        <f t="shared" si="26"/>
        <v>3</v>
      </c>
      <c r="K186" s="2" t="str">
        <f t="shared" si="27"/>
        <v>0</v>
      </c>
      <c r="L186" t="s">
        <v>164</v>
      </c>
      <c r="M186" t="s">
        <v>311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44</v>
      </c>
      <c r="T186">
        <v>0</v>
      </c>
      <c r="U186">
        <v>0</v>
      </c>
      <c r="V186">
        <v>0</v>
      </c>
      <c r="W186">
        <v>44</v>
      </c>
      <c r="X186">
        <v>44</v>
      </c>
      <c r="Y186">
        <v>2.44</v>
      </c>
      <c r="Z186">
        <v>2560</v>
      </c>
      <c r="AA186">
        <v>2</v>
      </c>
    </row>
    <row r="187" spans="1:27" ht="16.5" customHeight="1" x14ac:dyDescent="0.2">
      <c r="A187" t="s">
        <v>27</v>
      </c>
      <c r="B187" t="s">
        <v>48</v>
      </c>
      <c r="C187" s="1" t="s">
        <v>336</v>
      </c>
      <c r="D187" t="s">
        <v>1038</v>
      </c>
      <c r="E187" t="s">
        <v>60</v>
      </c>
      <c r="F187" t="s">
        <v>98</v>
      </c>
      <c r="G187">
        <v>2101</v>
      </c>
      <c r="H187" s="2" t="str">
        <f t="shared" si="24"/>
        <v>1</v>
      </c>
      <c r="I187" s="2" t="str">
        <f t="shared" si="25"/>
        <v>0</v>
      </c>
      <c r="J187" s="2" t="str">
        <f t="shared" si="26"/>
        <v>3</v>
      </c>
      <c r="K187" s="2" t="str">
        <f t="shared" si="27"/>
        <v>0</v>
      </c>
      <c r="L187" t="s">
        <v>164</v>
      </c>
      <c r="M187" t="s">
        <v>326</v>
      </c>
      <c r="N187">
        <v>0</v>
      </c>
      <c r="O187">
        <v>0</v>
      </c>
      <c r="P187">
        <v>21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21</v>
      </c>
      <c r="X187">
        <v>21</v>
      </c>
      <c r="Y187">
        <v>1.17</v>
      </c>
      <c r="Z187">
        <v>2560</v>
      </c>
      <c r="AA187">
        <v>2</v>
      </c>
    </row>
    <row r="188" spans="1:27" ht="16.5" customHeight="1" x14ac:dyDescent="0.2">
      <c r="A188" t="s">
        <v>27</v>
      </c>
      <c r="B188" t="s">
        <v>48</v>
      </c>
      <c r="C188" s="1" t="s">
        <v>1039</v>
      </c>
      <c r="D188" t="s">
        <v>1040</v>
      </c>
      <c r="E188" t="s">
        <v>60</v>
      </c>
      <c r="F188" t="s">
        <v>98</v>
      </c>
      <c r="G188">
        <v>2101</v>
      </c>
      <c r="H188" s="2" t="str">
        <f t="shared" si="24"/>
        <v>2</v>
      </c>
      <c r="I188" s="2" t="str">
        <f t="shared" si="25"/>
        <v>2</v>
      </c>
      <c r="J188" s="2" t="str">
        <f t="shared" si="26"/>
        <v>0</v>
      </c>
      <c r="K188" s="2" t="str">
        <f t="shared" si="27"/>
        <v>4</v>
      </c>
      <c r="L188" t="s">
        <v>46</v>
      </c>
      <c r="M188" t="s">
        <v>311</v>
      </c>
      <c r="N188">
        <v>0</v>
      </c>
      <c r="O188">
        <v>0</v>
      </c>
      <c r="P188">
        <v>23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23</v>
      </c>
      <c r="X188">
        <v>46</v>
      </c>
      <c r="Y188">
        <v>2.56</v>
      </c>
      <c r="Z188">
        <v>2560</v>
      </c>
      <c r="AA188">
        <v>2</v>
      </c>
    </row>
    <row r="189" spans="1:27" ht="16.5" customHeight="1" x14ac:dyDescent="0.2">
      <c r="A189" t="s">
        <v>27</v>
      </c>
      <c r="B189" t="s">
        <v>48</v>
      </c>
      <c r="C189" s="1" t="s">
        <v>1041</v>
      </c>
      <c r="D189" t="s">
        <v>1042</v>
      </c>
      <c r="E189" t="s">
        <v>60</v>
      </c>
      <c r="F189" t="s">
        <v>98</v>
      </c>
      <c r="G189">
        <v>2101</v>
      </c>
      <c r="H189" s="2" t="str">
        <f t="shared" si="24"/>
        <v>2</v>
      </c>
      <c r="I189" s="2" t="str">
        <f t="shared" si="25"/>
        <v>1</v>
      </c>
      <c r="J189" s="2" t="str">
        <f t="shared" si="26"/>
        <v>2</v>
      </c>
      <c r="K189" s="2" t="str">
        <f t="shared" si="27"/>
        <v>3</v>
      </c>
      <c r="L189" t="s">
        <v>47</v>
      </c>
      <c r="M189" t="s">
        <v>311</v>
      </c>
      <c r="N189">
        <v>0</v>
      </c>
      <c r="O189">
        <v>0</v>
      </c>
      <c r="P189">
        <v>7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7</v>
      </c>
      <c r="X189">
        <v>14</v>
      </c>
      <c r="Y189">
        <v>0.78</v>
      </c>
      <c r="Z189">
        <v>2560</v>
      </c>
      <c r="AA189">
        <v>2</v>
      </c>
    </row>
    <row r="190" spans="1:27" ht="16.5" customHeight="1" x14ac:dyDescent="0.2">
      <c r="A190" t="s">
        <v>27</v>
      </c>
      <c r="B190" t="s">
        <v>48</v>
      </c>
      <c r="C190" s="1" t="s">
        <v>1043</v>
      </c>
      <c r="D190" t="s">
        <v>1044</v>
      </c>
      <c r="E190" t="s">
        <v>60</v>
      </c>
      <c r="F190" t="s">
        <v>98</v>
      </c>
      <c r="G190">
        <v>2101</v>
      </c>
      <c r="H190" s="2" t="str">
        <f t="shared" si="24"/>
        <v>2</v>
      </c>
      <c r="I190" s="2" t="str">
        <f t="shared" si="25"/>
        <v>2</v>
      </c>
      <c r="J190" s="2" t="str">
        <f t="shared" si="26"/>
        <v>0</v>
      </c>
      <c r="K190" s="2" t="str">
        <f t="shared" si="27"/>
        <v>4</v>
      </c>
      <c r="L190" t="s">
        <v>46</v>
      </c>
      <c r="M190" t="s">
        <v>346</v>
      </c>
      <c r="N190">
        <v>0</v>
      </c>
      <c r="O190">
        <v>0</v>
      </c>
      <c r="P190">
        <v>38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38</v>
      </c>
      <c r="X190">
        <v>76</v>
      </c>
      <c r="Y190">
        <v>4.22</v>
      </c>
      <c r="Z190">
        <v>2560</v>
      </c>
      <c r="AA190">
        <v>2</v>
      </c>
    </row>
    <row r="191" spans="1:27" ht="16.5" customHeight="1" x14ac:dyDescent="0.2">
      <c r="A191" t="s">
        <v>27</v>
      </c>
      <c r="B191" t="s">
        <v>48</v>
      </c>
      <c r="C191" s="1" t="s">
        <v>347</v>
      </c>
      <c r="D191" t="s">
        <v>348</v>
      </c>
      <c r="E191" t="s">
        <v>60</v>
      </c>
      <c r="F191" t="s">
        <v>98</v>
      </c>
      <c r="G191">
        <v>2101</v>
      </c>
      <c r="H191" s="2" t="str">
        <f t="shared" si="24"/>
        <v>2</v>
      </c>
      <c r="I191" s="2" t="str">
        <f t="shared" si="25"/>
        <v>2</v>
      </c>
      <c r="J191" s="2" t="str">
        <f t="shared" si="26"/>
        <v>0</v>
      </c>
      <c r="K191" s="2" t="str">
        <f t="shared" si="27"/>
        <v>4</v>
      </c>
      <c r="L191" t="s">
        <v>46</v>
      </c>
      <c r="M191" t="s">
        <v>349</v>
      </c>
      <c r="N191">
        <v>0</v>
      </c>
      <c r="O191">
        <v>0</v>
      </c>
      <c r="P191">
        <v>8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8</v>
      </c>
      <c r="X191">
        <v>16</v>
      </c>
      <c r="Y191">
        <v>0.89</v>
      </c>
      <c r="Z191">
        <v>2560</v>
      </c>
      <c r="AA191">
        <v>2</v>
      </c>
    </row>
    <row r="192" spans="1:27" ht="16.5" customHeight="1" x14ac:dyDescent="0.2">
      <c r="A192" t="s">
        <v>27</v>
      </c>
      <c r="B192" t="s">
        <v>48</v>
      </c>
      <c r="C192" s="1" t="s">
        <v>1045</v>
      </c>
      <c r="D192" t="s">
        <v>1046</v>
      </c>
      <c r="E192" t="s">
        <v>60</v>
      </c>
      <c r="F192" t="s">
        <v>98</v>
      </c>
      <c r="G192">
        <v>2101</v>
      </c>
      <c r="H192" s="2" t="str">
        <f t="shared" si="24"/>
        <v>2</v>
      </c>
      <c r="I192" s="2" t="str">
        <f t="shared" si="25"/>
        <v>2</v>
      </c>
      <c r="J192" s="2" t="str">
        <f t="shared" si="26"/>
        <v>0</v>
      </c>
      <c r="K192" s="2" t="str">
        <f t="shared" si="27"/>
        <v>4</v>
      </c>
      <c r="L192" t="s">
        <v>46</v>
      </c>
      <c r="M192" t="s">
        <v>346</v>
      </c>
      <c r="N192">
        <v>0</v>
      </c>
      <c r="O192">
        <v>0</v>
      </c>
      <c r="P192">
        <v>11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11</v>
      </c>
      <c r="X192">
        <v>22</v>
      </c>
      <c r="Y192">
        <v>1.22</v>
      </c>
      <c r="Z192">
        <v>2560</v>
      </c>
      <c r="AA192">
        <v>2</v>
      </c>
    </row>
    <row r="193" spans="1:27" ht="16.5" customHeight="1" x14ac:dyDescent="0.2">
      <c r="A193" t="s">
        <v>27</v>
      </c>
      <c r="B193" t="s">
        <v>48</v>
      </c>
      <c r="C193" s="1" t="s">
        <v>354</v>
      </c>
      <c r="D193" t="s">
        <v>174</v>
      </c>
      <c r="E193" t="s">
        <v>60</v>
      </c>
      <c r="F193" t="s">
        <v>98</v>
      </c>
      <c r="G193">
        <v>2101</v>
      </c>
      <c r="H193" s="2" t="str">
        <f t="shared" si="24"/>
        <v>3</v>
      </c>
      <c r="I193" s="2" t="str">
        <f t="shared" si="25"/>
        <v>3</v>
      </c>
      <c r="J193" s="2" t="str">
        <f t="shared" si="26"/>
        <v>0</v>
      </c>
      <c r="K193" s="2" t="str">
        <f t="shared" si="27"/>
        <v>6</v>
      </c>
      <c r="L193" t="s">
        <v>31</v>
      </c>
      <c r="M193" t="s">
        <v>374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1</v>
      </c>
      <c r="X193">
        <v>3</v>
      </c>
      <c r="Y193">
        <v>0.17</v>
      </c>
      <c r="Z193">
        <v>2560</v>
      </c>
      <c r="AA193">
        <v>2</v>
      </c>
    </row>
    <row r="194" spans="1:27" ht="16.5" customHeight="1" x14ac:dyDescent="0.2">
      <c r="A194" t="s">
        <v>27</v>
      </c>
      <c r="B194" t="s">
        <v>48</v>
      </c>
      <c r="C194" s="1" t="s">
        <v>354</v>
      </c>
      <c r="D194" t="s">
        <v>174</v>
      </c>
      <c r="E194" t="s">
        <v>60</v>
      </c>
      <c r="F194" t="s">
        <v>98</v>
      </c>
      <c r="G194">
        <v>2101</v>
      </c>
      <c r="H194" s="2" t="str">
        <f t="shared" si="24"/>
        <v>4</v>
      </c>
      <c r="I194" s="2" t="str">
        <f t="shared" si="25"/>
        <v>4</v>
      </c>
      <c r="J194" s="2" t="str">
        <f t="shared" si="26"/>
        <v>0</v>
      </c>
      <c r="K194" s="2" t="str">
        <f t="shared" si="27"/>
        <v>8</v>
      </c>
      <c r="L194" t="s">
        <v>55</v>
      </c>
      <c r="M194" t="s">
        <v>331</v>
      </c>
      <c r="N194">
        <v>0</v>
      </c>
      <c r="O194">
        <v>0</v>
      </c>
      <c r="P194">
        <v>15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15</v>
      </c>
      <c r="X194">
        <v>60</v>
      </c>
      <c r="Y194">
        <v>3.33</v>
      </c>
      <c r="Z194">
        <v>2560</v>
      </c>
      <c r="AA194">
        <v>2</v>
      </c>
    </row>
    <row r="195" spans="1:27" ht="16.5" customHeight="1" x14ac:dyDescent="0.2">
      <c r="A195" t="s">
        <v>27</v>
      </c>
      <c r="B195" t="s">
        <v>48</v>
      </c>
      <c r="C195" s="1" t="s">
        <v>360</v>
      </c>
      <c r="D195" t="s">
        <v>174</v>
      </c>
      <c r="E195" t="s">
        <v>60</v>
      </c>
      <c r="F195" t="s">
        <v>98</v>
      </c>
      <c r="G195">
        <v>2102</v>
      </c>
      <c r="H195" s="2" t="str">
        <f t="shared" si="24"/>
        <v>3</v>
      </c>
      <c r="I195" s="2" t="str">
        <f t="shared" si="25"/>
        <v>3</v>
      </c>
      <c r="J195" s="2" t="str">
        <f t="shared" si="26"/>
        <v>0</v>
      </c>
      <c r="K195" s="2" t="str">
        <f t="shared" si="27"/>
        <v>6</v>
      </c>
      <c r="L195" t="s">
        <v>31</v>
      </c>
      <c r="M195" t="s">
        <v>331</v>
      </c>
      <c r="N195">
        <v>0</v>
      </c>
      <c r="O195">
        <v>0</v>
      </c>
      <c r="P195">
        <v>4</v>
      </c>
      <c r="Q195">
        <v>0</v>
      </c>
      <c r="R195">
        <v>4</v>
      </c>
      <c r="S195">
        <v>0</v>
      </c>
      <c r="T195">
        <v>0</v>
      </c>
      <c r="U195">
        <v>0</v>
      </c>
      <c r="V195">
        <v>0</v>
      </c>
      <c r="W195">
        <v>8</v>
      </c>
      <c r="X195">
        <v>24</v>
      </c>
      <c r="Y195">
        <v>1.33</v>
      </c>
      <c r="Z195">
        <v>2560</v>
      </c>
      <c r="AA195">
        <v>2</v>
      </c>
    </row>
    <row r="196" spans="1:27" ht="16.5" customHeight="1" x14ac:dyDescent="0.2">
      <c r="A196" t="s">
        <v>27</v>
      </c>
      <c r="B196" t="s">
        <v>48</v>
      </c>
      <c r="C196" s="1" t="s">
        <v>360</v>
      </c>
      <c r="D196" t="s">
        <v>174</v>
      </c>
      <c r="E196" t="s">
        <v>60</v>
      </c>
      <c r="F196" t="s">
        <v>98</v>
      </c>
      <c r="G196">
        <v>2101</v>
      </c>
      <c r="H196" s="2" t="str">
        <f t="shared" si="24"/>
        <v>3</v>
      </c>
      <c r="I196" s="2" t="str">
        <f t="shared" si="25"/>
        <v>3</v>
      </c>
      <c r="J196" s="2" t="str">
        <f t="shared" si="26"/>
        <v>0</v>
      </c>
      <c r="K196" s="2" t="str">
        <f t="shared" si="27"/>
        <v>6</v>
      </c>
      <c r="L196" t="s">
        <v>31</v>
      </c>
      <c r="M196" t="s">
        <v>331</v>
      </c>
      <c r="N196">
        <v>0</v>
      </c>
      <c r="O196">
        <v>0</v>
      </c>
      <c r="P196">
        <v>64</v>
      </c>
      <c r="Q196">
        <v>0</v>
      </c>
      <c r="R196">
        <v>6</v>
      </c>
      <c r="S196">
        <v>0</v>
      </c>
      <c r="T196">
        <v>0</v>
      </c>
      <c r="U196">
        <v>0</v>
      </c>
      <c r="V196">
        <v>0</v>
      </c>
      <c r="W196">
        <v>70</v>
      </c>
      <c r="X196">
        <v>210</v>
      </c>
      <c r="Y196">
        <v>11.67</v>
      </c>
      <c r="Z196">
        <v>2560</v>
      </c>
      <c r="AA196">
        <v>2</v>
      </c>
    </row>
    <row r="197" spans="1:27" ht="16.5" customHeight="1" x14ac:dyDescent="0.2">
      <c r="A197" t="s">
        <v>27</v>
      </c>
      <c r="B197" t="s">
        <v>48</v>
      </c>
      <c r="C197" s="1" t="s">
        <v>361</v>
      </c>
      <c r="D197" t="s">
        <v>1047</v>
      </c>
      <c r="E197" t="s">
        <v>60</v>
      </c>
      <c r="F197" t="s">
        <v>98</v>
      </c>
      <c r="G197">
        <v>2101</v>
      </c>
      <c r="H197" s="2" t="str">
        <f t="shared" si="24"/>
        <v>3</v>
      </c>
      <c r="I197" s="2" t="str">
        <f t="shared" si="25"/>
        <v>3</v>
      </c>
      <c r="J197" s="2" t="str">
        <f t="shared" si="26"/>
        <v>0</v>
      </c>
      <c r="K197" s="2" t="str">
        <f t="shared" si="27"/>
        <v>6</v>
      </c>
      <c r="L197" t="s">
        <v>31</v>
      </c>
      <c r="M197" t="s">
        <v>364</v>
      </c>
      <c r="N197">
        <v>0</v>
      </c>
      <c r="O197">
        <v>0</v>
      </c>
      <c r="P197">
        <v>0</v>
      </c>
      <c r="Q197">
        <v>0</v>
      </c>
      <c r="R197">
        <v>20</v>
      </c>
      <c r="S197">
        <v>0</v>
      </c>
      <c r="T197">
        <v>0</v>
      </c>
      <c r="U197">
        <v>0</v>
      </c>
      <c r="V197">
        <v>0</v>
      </c>
      <c r="W197">
        <v>20</v>
      </c>
      <c r="X197">
        <v>60</v>
      </c>
      <c r="Y197">
        <v>3.33</v>
      </c>
      <c r="Z197">
        <v>2560</v>
      </c>
      <c r="AA197">
        <v>2</v>
      </c>
    </row>
    <row r="198" spans="1:27" ht="16.5" customHeight="1" x14ac:dyDescent="0.2">
      <c r="A198" t="s">
        <v>27</v>
      </c>
      <c r="B198" t="s">
        <v>48</v>
      </c>
      <c r="C198" s="1" t="s">
        <v>361</v>
      </c>
      <c r="D198" t="s">
        <v>177</v>
      </c>
      <c r="E198" t="s">
        <v>60</v>
      </c>
      <c r="F198" t="s">
        <v>98</v>
      </c>
      <c r="G198">
        <v>2101</v>
      </c>
      <c r="H198" s="2" t="str">
        <f t="shared" si="24"/>
        <v>3</v>
      </c>
      <c r="I198" s="2" t="str">
        <f t="shared" si="25"/>
        <v>3</v>
      </c>
      <c r="J198" s="2" t="str">
        <f t="shared" si="26"/>
        <v>0</v>
      </c>
      <c r="K198" s="2" t="str">
        <f t="shared" si="27"/>
        <v>6</v>
      </c>
      <c r="L198" t="s">
        <v>31</v>
      </c>
      <c r="M198" t="s">
        <v>99</v>
      </c>
      <c r="N198">
        <v>0</v>
      </c>
      <c r="O198">
        <v>0</v>
      </c>
      <c r="P198">
        <v>22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22</v>
      </c>
      <c r="X198">
        <v>66</v>
      </c>
      <c r="Y198">
        <v>3.67</v>
      </c>
      <c r="Z198">
        <v>2560</v>
      </c>
      <c r="AA198">
        <v>2</v>
      </c>
    </row>
    <row r="199" spans="1:27" ht="16.5" customHeight="1" x14ac:dyDescent="0.2">
      <c r="A199" t="s">
        <v>27</v>
      </c>
      <c r="B199" t="s">
        <v>48</v>
      </c>
      <c r="C199" s="1" t="s">
        <v>363</v>
      </c>
      <c r="D199" t="s">
        <v>1048</v>
      </c>
      <c r="E199" t="s">
        <v>60</v>
      </c>
      <c r="F199" t="s">
        <v>98</v>
      </c>
      <c r="G199">
        <v>2101</v>
      </c>
      <c r="H199" s="2" t="str">
        <f t="shared" si="24"/>
        <v>3</v>
      </c>
      <c r="I199" s="2" t="str">
        <f t="shared" si="25"/>
        <v>3</v>
      </c>
      <c r="J199" s="2" t="str">
        <f t="shared" si="26"/>
        <v>0</v>
      </c>
      <c r="K199" s="2" t="str">
        <f t="shared" si="27"/>
        <v>6</v>
      </c>
      <c r="L199" t="s">
        <v>31</v>
      </c>
      <c r="M199" t="s">
        <v>362</v>
      </c>
      <c r="N199">
        <v>0</v>
      </c>
      <c r="O199">
        <v>0</v>
      </c>
      <c r="P199">
        <v>35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35</v>
      </c>
      <c r="X199">
        <v>105</v>
      </c>
      <c r="Y199">
        <v>5.83</v>
      </c>
      <c r="Z199">
        <v>2560</v>
      </c>
      <c r="AA199">
        <v>2</v>
      </c>
    </row>
    <row r="200" spans="1:27" ht="16.5" customHeight="1" x14ac:dyDescent="0.2">
      <c r="A200" t="s">
        <v>27</v>
      </c>
      <c r="B200" t="s">
        <v>48</v>
      </c>
      <c r="C200" s="1" t="s">
        <v>96</v>
      </c>
      <c r="D200" t="s">
        <v>97</v>
      </c>
      <c r="E200" t="s">
        <v>60</v>
      </c>
      <c r="F200" t="s">
        <v>98</v>
      </c>
      <c r="G200">
        <v>2101</v>
      </c>
      <c r="H200" s="2" t="str">
        <f t="shared" si="24"/>
        <v>2</v>
      </c>
      <c r="I200" s="2" t="str">
        <f t="shared" si="25"/>
        <v>1</v>
      </c>
      <c r="J200" s="2" t="str">
        <f t="shared" si="26"/>
        <v>2</v>
      </c>
      <c r="K200" s="2" t="str">
        <f t="shared" si="27"/>
        <v>3</v>
      </c>
      <c r="L200" t="s">
        <v>47</v>
      </c>
      <c r="M200" t="s">
        <v>364</v>
      </c>
      <c r="N200">
        <v>0</v>
      </c>
      <c r="O200">
        <v>0</v>
      </c>
      <c r="P200">
        <v>49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49</v>
      </c>
      <c r="X200">
        <v>98</v>
      </c>
      <c r="Y200">
        <v>5.44</v>
      </c>
      <c r="Z200">
        <v>2560</v>
      </c>
      <c r="AA200">
        <v>2</v>
      </c>
    </row>
    <row r="201" spans="1:27" ht="16.5" customHeight="1" x14ac:dyDescent="0.2">
      <c r="A201" t="s">
        <v>27</v>
      </c>
      <c r="B201" t="s">
        <v>48</v>
      </c>
      <c r="C201" s="1" t="s">
        <v>1049</v>
      </c>
      <c r="D201" t="s">
        <v>1050</v>
      </c>
      <c r="E201" t="s">
        <v>60</v>
      </c>
      <c r="F201" t="s">
        <v>98</v>
      </c>
      <c r="G201">
        <v>2101</v>
      </c>
      <c r="H201" s="2" t="str">
        <f t="shared" si="24"/>
        <v>2</v>
      </c>
      <c r="I201" s="2" t="str">
        <f t="shared" si="25"/>
        <v>2</v>
      </c>
      <c r="J201" s="2" t="str">
        <f t="shared" si="26"/>
        <v>0</v>
      </c>
      <c r="K201" s="2" t="str">
        <f t="shared" si="27"/>
        <v>4</v>
      </c>
      <c r="L201" t="s">
        <v>46</v>
      </c>
      <c r="M201" t="s">
        <v>1051</v>
      </c>
      <c r="N201">
        <v>0</v>
      </c>
      <c r="O201">
        <v>0</v>
      </c>
      <c r="P201">
        <v>38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38</v>
      </c>
      <c r="X201">
        <v>76</v>
      </c>
      <c r="Y201">
        <v>4.22</v>
      </c>
      <c r="Z201">
        <v>2560</v>
      </c>
      <c r="AA201">
        <v>2</v>
      </c>
    </row>
    <row r="202" spans="1:27" ht="16.5" customHeight="1" x14ac:dyDescent="0.2">
      <c r="A202" t="s">
        <v>27</v>
      </c>
      <c r="B202" t="s">
        <v>48</v>
      </c>
      <c r="C202" s="1" t="s">
        <v>1052</v>
      </c>
      <c r="D202" t="s">
        <v>1053</v>
      </c>
      <c r="E202" t="s">
        <v>60</v>
      </c>
      <c r="F202" t="s">
        <v>98</v>
      </c>
      <c r="G202">
        <v>2101</v>
      </c>
      <c r="H202" s="2" t="str">
        <f t="shared" si="24"/>
        <v>2</v>
      </c>
      <c r="I202" s="2" t="str">
        <f t="shared" si="25"/>
        <v>1</v>
      </c>
      <c r="J202" s="2" t="str">
        <f t="shared" si="26"/>
        <v>2</v>
      </c>
      <c r="K202" s="2" t="str">
        <f t="shared" si="27"/>
        <v>3</v>
      </c>
      <c r="L202" t="s">
        <v>47</v>
      </c>
      <c r="M202" t="s">
        <v>406</v>
      </c>
      <c r="N202">
        <v>0</v>
      </c>
      <c r="O202">
        <v>0</v>
      </c>
      <c r="P202">
        <v>38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38</v>
      </c>
      <c r="X202">
        <v>76</v>
      </c>
      <c r="Y202">
        <v>4.22</v>
      </c>
      <c r="Z202">
        <v>2560</v>
      </c>
      <c r="AA202">
        <v>2</v>
      </c>
    </row>
    <row r="203" spans="1:27" ht="16.5" customHeight="1" x14ac:dyDescent="0.2">
      <c r="A203" t="s">
        <v>27</v>
      </c>
      <c r="B203" t="s">
        <v>48</v>
      </c>
      <c r="C203" s="1" t="s">
        <v>1054</v>
      </c>
      <c r="D203" t="s">
        <v>1055</v>
      </c>
      <c r="E203" t="s">
        <v>60</v>
      </c>
      <c r="F203" t="s">
        <v>98</v>
      </c>
      <c r="G203">
        <v>2101</v>
      </c>
      <c r="H203" s="2" t="str">
        <f t="shared" si="24"/>
        <v>2</v>
      </c>
      <c r="I203" s="2" t="str">
        <f t="shared" si="25"/>
        <v>2</v>
      </c>
      <c r="J203" s="2" t="str">
        <f t="shared" si="26"/>
        <v>0</v>
      </c>
      <c r="K203" s="2" t="str">
        <f t="shared" si="27"/>
        <v>4</v>
      </c>
      <c r="L203" t="s">
        <v>46</v>
      </c>
      <c r="M203" t="s">
        <v>364</v>
      </c>
      <c r="N203">
        <v>0</v>
      </c>
      <c r="O203">
        <v>0</v>
      </c>
      <c r="P203">
        <v>30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30</v>
      </c>
      <c r="X203">
        <v>60</v>
      </c>
      <c r="Y203">
        <v>3.33</v>
      </c>
      <c r="Z203">
        <v>2560</v>
      </c>
      <c r="AA203">
        <v>2</v>
      </c>
    </row>
    <row r="204" spans="1:27" ht="16.5" customHeight="1" x14ac:dyDescent="0.2">
      <c r="A204" t="s">
        <v>27</v>
      </c>
      <c r="B204" t="s">
        <v>48</v>
      </c>
      <c r="C204" s="1" t="s">
        <v>365</v>
      </c>
      <c r="D204" t="s">
        <v>181</v>
      </c>
      <c r="E204" t="s">
        <v>60</v>
      </c>
      <c r="F204" t="s">
        <v>98</v>
      </c>
      <c r="G204">
        <v>2101</v>
      </c>
      <c r="H204" s="2" t="str">
        <f t="shared" si="24"/>
        <v>1</v>
      </c>
      <c r="I204" s="2" t="str">
        <f t="shared" si="25"/>
        <v>0</v>
      </c>
      <c r="J204" s="2" t="str">
        <f t="shared" si="26"/>
        <v>3</v>
      </c>
      <c r="K204" s="2" t="str">
        <f t="shared" si="27"/>
        <v>0</v>
      </c>
      <c r="L204" t="s">
        <v>164</v>
      </c>
      <c r="M204" t="s">
        <v>99</v>
      </c>
      <c r="N204">
        <v>0</v>
      </c>
      <c r="O204">
        <v>0</v>
      </c>
      <c r="P204">
        <v>21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21</v>
      </c>
      <c r="X204">
        <v>21</v>
      </c>
      <c r="Y204">
        <v>1.17</v>
      </c>
      <c r="Z204">
        <v>2560</v>
      </c>
      <c r="AA204">
        <v>2</v>
      </c>
    </row>
    <row r="205" spans="1:27" ht="16.5" customHeight="1" x14ac:dyDescent="0.2">
      <c r="A205" t="s">
        <v>27</v>
      </c>
      <c r="B205" t="s">
        <v>48</v>
      </c>
      <c r="C205" s="1" t="s">
        <v>366</v>
      </c>
      <c r="D205" t="s">
        <v>1056</v>
      </c>
      <c r="E205" t="s">
        <v>60</v>
      </c>
      <c r="F205" t="s">
        <v>98</v>
      </c>
      <c r="G205">
        <v>2101</v>
      </c>
      <c r="H205" s="2" t="str">
        <f t="shared" si="24"/>
        <v>2</v>
      </c>
      <c r="I205" s="2" t="str">
        <f t="shared" si="25"/>
        <v>0</v>
      </c>
      <c r="J205" s="2" t="str">
        <f t="shared" si="26"/>
        <v>6</v>
      </c>
      <c r="K205" s="2" t="str">
        <f t="shared" si="27"/>
        <v>0</v>
      </c>
      <c r="L205" t="s">
        <v>227</v>
      </c>
      <c r="M205" t="s">
        <v>362</v>
      </c>
      <c r="N205">
        <v>0</v>
      </c>
      <c r="O205">
        <v>0</v>
      </c>
      <c r="P205">
        <v>35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35</v>
      </c>
      <c r="X205">
        <v>70</v>
      </c>
      <c r="Y205">
        <v>3.89</v>
      </c>
      <c r="Z205">
        <v>2560</v>
      </c>
      <c r="AA205">
        <v>2</v>
      </c>
    </row>
    <row r="206" spans="1:27" ht="16.5" customHeight="1" x14ac:dyDescent="0.2">
      <c r="A206" t="s">
        <v>27</v>
      </c>
      <c r="B206" t="s">
        <v>48</v>
      </c>
      <c r="C206" s="1" t="s">
        <v>1057</v>
      </c>
      <c r="D206" t="s">
        <v>1058</v>
      </c>
      <c r="E206" t="s">
        <v>60</v>
      </c>
      <c r="F206" t="s">
        <v>98</v>
      </c>
      <c r="G206">
        <v>2115</v>
      </c>
      <c r="H206" s="2" t="str">
        <f t="shared" si="24"/>
        <v>2</v>
      </c>
      <c r="I206" s="2" t="str">
        <f t="shared" si="25"/>
        <v>1</v>
      </c>
      <c r="J206" s="2" t="str">
        <f t="shared" si="26"/>
        <v>2</v>
      </c>
      <c r="K206" s="2" t="str">
        <f t="shared" si="27"/>
        <v>3</v>
      </c>
      <c r="L206" t="s">
        <v>47</v>
      </c>
      <c r="M206" t="s">
        <v>326</v>
      </c>
      <c r="N206">
        <v>0</v>
      </c>
      <c r="O206">
        <v>0</v>
      </c>
      <c r="P206">
        <v>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5</v>
      </c>
      <c r="X206">
        <v>10</v>
      </c>
      <c r="Y206">
        <v>0.56000000000000005</v>
      </c>
      <c r="Z206">
        <v>2560</v>
      </c>
      <c r="AA206">
        <v>2</v>
      </c>
    </row>
    <row r="207" spans="1:27" ht="16.5" customHeight="1" x14ac:dyDescent="0.2">
      <c r="A207" t="s">
        <v>27</v>
      </c>
      <c r="B207" t="s">
        <v>48</v>
      </c>
      <c r="C207" s="1" t="s">
        <v>1057</v>
      </c>
      <c r="D207" t="s">
        <v>1058</v>
      </c>
      <c r="E207" t="s">
        <v>60</v>
      </c>
      <c r="F207" t="s">
        <v>98</v>
      </c>
      <c r="G207">
        <v>2110</v>
      </c>
      <c r="H207" s="2" t="str">
        <f t="shared" si="24"/>
        <v>2</v>
      </c>
      <c r="I207" s="2" t="str">
        <f t="shared" si="25"/>
        <v>1</v>
      </c>
      <c r="J207" s="2" t="str">
        <f t="shared" si="26"/>
        <v>2</v>
      </c>
      <c r="K207" s="2" t="str">
        <f t="shared" si="27"/>
        <v>3</v>
      </c>
      <c r="L207" t="s">
        <v>47</v>
      </c>
      <c r="M207" t="s">
        <v>389</v>
      </c>
      <c r="N207">
        <v>0</v>
      </c>
      <c r="O207">
        <v>0</v>
      </c>
      <c r="P207">
        <v>4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4</v>
      </c>
      <c r="X207">
        <v>8</v>
      </c>
      <c r="Y207">
        <v>0.44</v>
      </c>
      <c r="Z207">
        <v>2560</v>
      </c>
      <c r="AA207">
        <v>2</v>
      </c>
    </row>
    <row r="208" spans="1:27" ht="16.5" customHeight="1" x14ac:dyDescent="0.2">
      <c r="A208" t="s">
        <v>27</v>
      </c>
      <c r="B208" t="s">
        <v>48</v>
      </c>
      <c r="C208" s="1" t="s">
        <v>1057</v>
      </c>
      <c r="D208" t="s">
        <v>1058</v>
      </c>
      <c r="E208" t="s">
        <v>60</v>
      </c>
      <c r="F208" t="s">
        <v>98</v>
      </c>
      <c r="G208">
        <v>2108</v>
      </c>
      <c r="H208" s="2" t="str">
        <f t="shared" si="24"/>
        <v>2</v>
      </c>
      <c r="I208" s="2" t="str">
        <f t="shared" si="25"/>
        <v>1</v>
      </c>
      <c r="J208" s="2" t="str">
        <f t="shared" si="26"/>
        <v>2</v>
      </c>
      <c r="K208" s="2" t="str">
        <f t="shared" si="27"/>
        <v>3</v>
      </c>
      <c r="L208" t="s">
        <v>47</v>
      </c>
      <c r="M208" t="s">
        <v>359</v>
      </c>
      <c r="N208">
        <v>0</v>
      </c>
      <c r="O208">
        <v>0</v>
      </c>
      <c r="P208">
        <v>4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4</v>
      </c>
      <c r="X208">
        <v>8</v>
      </c>
      <c r="Y208">
        <v>0.44</v>
      </c>
      <c r="Z208">
        <v>2560</v>
      </c>
      <c r="AA208">
        <v>2</v>
      </c>
    </row>
    <row r="209" spans="1:27" ht="16.5" customHeight="1" x14ac:dyDescent="0.2">
      <c r="A209" t="s">
        <v>27</v>
      </c>
      <c r="B209" t="s">
        <v>48</v>
      </c>
      <c r="C209" s="1" t="s">
        <v>1057</v>
      </c>
      <c r="D209" t="s">
        <v>1058</v>
      </c>
      <c r="E209" t="s">
        <v>60</v>
      </c>
      <c r="F209" t="s">
        <v>98</v>
      </c>
      <c r="G209">
        <v>2101</v>
      </c>
      <c r="H209" s="2" t="str">
        <f t="shared" si="24"/>
        <v>2</v>
      </c>
      <c r="I209" s="2" t="str">
        <f t="shared" si="25"/>
        <v>1</v>
      </c>
      <c r="J209" s="2" t="str">
        <f t="shared" si="26"/>
        <v>2</v>
      </c>
      <c r="K209" s="2" t="str">
        <f t="shared" si="27"/>
        <v>3</v>
      </c>
      <c r="L209" t="s">
        <v>47</v>
      </c>
      <c r="M209" t="s">
        <v>323</v>
      </c>
      <c r="N209">
        <v>0</v>
      </c>
      <c r="O209">
        <v>0</v>
      </c>
      <c r="P209">
        <v>5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5</v>
      </c>
      <c r="X209">
        <v>10</v>
      </c>
      <c r="Y209">
        <v>0.56000000000000005</v>
      </c>
      <c r="Z209">
        <v>2560</v>
      </c>
      <c r="AA209">
        <v>2</v>
      </c>
    </row>
    <row r="210" spans="1:27" ht="16.5" customHeight="1" x14ac:dyDescent="0.2">
      <c r="A210" t="s">
        <v>27</v>
      </c>
      <c r="B210" t="s">
        <v>48</v>
      </c>
      <c r="C210" s="1" t="s">
        <v>1057</v>
      </c>
      <c r="D210" t="s">
        <v>1058</v>
      </c>
      <c r="E210" t="s">
        <v>60</v>
      </c>
      <c r="F210" t="s">
        <v>98</v>
      </c>
      <c r="G210">
        <v>2102</v>
      </c>
      <c r="H210" s="2" t="str">
        <f t="shared" si="24"/>
        <v>2</v>
      </c>
      <c r="I210" s="2" t="str">
        <f t="shared" si="25"/>
        <v>1</v>
      </c>
      <c r="J210" s="2" t="str">
        <f t="shared" si="26"/>
        <v>2</v>
      </c>
      <c r="K210" s="2" t="str">
        <f t="shared" si="27"/>
        <v>3</v>
      </c>
      <c r="L210" t="s">
        <v>47</v>
      </c>
      <c r="M210" t="s">
        <v>1059</v>
      </c>
      <c r="N210">
        <v>0</v>
      </c>
      <c r="O210">
        <v>0</v>
      </c>
      <c r="P210">
        <v>5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5</v>
      </c>
      <c r="X210">
        <v>10</v>
      </c>
      <c r="Y210">
        <v>0.56000000000000005</v>
      </c>
      <c r="Z210">
        <v>2560</v>
      </c>
      <c r="AA210">
        <v>2</v>
      </c>
    </row>
    <row r="211" spans="1:27" ht="16.5" customHeight="1" x14ac:dyDescent="0.2">
      <c r="A211" t="s">
        <v>27</v>
      </c>
      <c r="B211" t="s">
        <v>48</v>
      </c>
      <c r="C211" s="1" t="s">
        <v>1057</v>
      </c>
      <c r="D211" t="s">
        <v>1058</v>
      </c>
      <c r="E211" t="s">
        <v>60</v>
      </c>
      <c r="F211" t="s">
        <v>98</v>
      </c>
      <c r="G211">
        <v>2103</v>
      </c>
      <c r="H211" s="2" t="str">
        <f t="shared" si="24"/>
        <v>2</v>
      </c>
      <c r="I211" s="2" t="str">
        <f t="shared" si="25"/>
        <v>1</v>
      </c>
      <c r="J211" s="2" t="str">
        <f t="shared" si="26"/>
        <v>2</v>
      </c>
      <c r="K211" s="2" t="str">
        <f t="shared" si="27"/>
        <v>3</v>
      </c>
      <c r="L211" t="s">
        <v>47</v>
      </c>
      <c r="M211" t="s">
        <v>377</v>
      </c>
      <c r="N211">
        <v>0</v>
      </c>
      <c r="O211">
        <v>0</v>
      </c>
      <c r="P211">
        <v>3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</v>
      </c>
      <c r="X211">
        <v>6</v>
      </c>
      <c r="Y211">
        <v>0.33</v>
      </c>
      <c r="Z211">
        <v>2560</v>
      </c>
      <c r="AA211">
        <v>2</v>
      </c>
    </row>
    <row r="212" spans="1:27" ht="16.5" customHeight="1" x14ac:dyDescent="0.2">
      <c r="A212" t="s">
        <v>27</v>
      </c>
      <c r="B212" t="s">
        <v>48</v>
      </c>
      <c r="C212" s="1" t="s">
        <v>1057</v>
      </c>
      <c r="D212" t="s">
        <v>1058</v>
      </c>
      <c r="E212" t="s">
        <v>60</v>
      </c>
      <c r="F212" t="s">
        <v>98</v>
      </c>
      <c r="G212">
        <v>2104</v>
      </c>
      <c r="H212" s="2" t="str">
        <f t="shared" si="24"/>
        <v>2</v>
      </c>
      <c r="I212" s="2" t="str">
        <f t="shared" si="25"/>
        <v>1</v>
      </c>
      <c r="J212" s="2" t="str">
        <f t="shared" si="26"/>
        <v>2</v>
      </c>
      <c r="K212" s="2" t="str">
        <f t="shared" si="27"/>
        <v>3</v>
      </c>
      <c r="L212" t="s">
        <v>47</v>
      </c>
      <c r="M212" t="s">
        <v>349</v>
      </c>
      <c r="N212">
        <v>0</v>
      </c>
      <c r="O212">
        <v>0</v>
      </c>
      <c r="P212">
        <v>4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4</v>
      </c>
      <c r="X212">
        <v>8</v>
      </c>
      <c r="Y212">
        <v>0.44</v>
      </c>
      <c r="Z212">
        <v>2560</v>
      </c>
      <c r="AA212">
        <v>2</v>
      </c>
    </row>
    <row r="213" spans="1:27" ht="16.5" customHeight="1" x14ac:dyDescent="0.2">
      <c r="A213" t="s">
        <v>27</v>
      </c>
      <c r="B213" t="s">
        <v>48</v>
      </c>
      <c r="C213" s="1" t="s">
        <v>1057</v>
      </c>
      <c r="D213" t="s">
        <v>1058</v>
      </c>
      <c r="E213" t="s">
        <v>60</v>
      </c>
      <c r="F213" t="s">
        <v>98</v>
      </c>
      <c r="G213">
        <v>2105</v>
      </c>
      <c r="H213" s="2" t="str">
        <f t="shared" si="24"/>
        <v>2</v>
      </c>
      <c r="I213" s="2" t="str">
        <f t="shared" si="25"/>
        <v>1</v>
      </c>
      <c r="J213" s="2" t="str">
        <f t="shared" si="26"/>
        <v>2</v>
      </c>
      <c r="K213" s="2" t="str">
        <f t="shared" si="27"/>
        <v>3</v>
      </c>
      <c r="L213" t="s">
        <v>47</v>
      </c>
      <c r="M213" t="s">
        <v>346</v>
      </c>
      <c r="N213">
        <v>0</v>
      </c>
      <c r="O213">
        <v>0</v>
      </c>
      <c r="P213">
        <v>3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</v>
      </c>
      <c r="X213">
        <v>6</v>
      </c>
      <c r="Y213">
        <v>0.33</v>
      </c>
      <c r="Z213">
        <v>2560</v>
      </c>
      <c r="AA213">
        <v>2</v>
      </c>
    </row>
    <row r="214" spans="1:27" ht="16.5" customHeight="1" x14ac:dyDescent="0.2">
      <c r="A214" t="s">
        <v>27</v>
      </c>
      <c r="B214" t="s">
        <v>48</v>
      </c>
      <c r="C214" s="1" t="s">
        <v>1057</v>
      </c>
      <c r="D214" t="s">
        <v>1058</v>
      </c>
      <c r="E214" t="s">
        <v>60</v>
      </c>
      <c r="F214" t="s">
        <v>98</v>
      </c>
      <c r="G214">
        <v>2106</v>
      </c>
      <c r="H214" s="2" t="str">
        <f t="shared" si="24"/>
        <v>2</v>
      </c>
      <c r="I214" s="2" t="str">
        <f t="shared" si="25"/>
        <v>1</v>
      </c>
      <c r="J214" s="2" t="str">
        <f t="shared" si="26"/>
        <v>2</v>
      </c>
      <c r="K214" s="2" t="str">
        <f t="shared" si="27"/>
        <v>3</v>
      </c>
      <c r="L214" t="s">
        <v>47</v>
      </c>
      <c r="M214" t="s">
        <v>364</v>
      </c>
      <c r="N214">
        <v>0</v>
      </c>
      <c r="O214">
        <v>0</v>
      </c>
      <c r="P214">
        <v>5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5</v>
      </c>
      <c r="X214">
        <v>10</v>
      </c>
      <c r="Y214">
        <v>0.56000000000000005</v>
      </c>
      <c r="Z214">
        <v>2560</v>
      </c>
      <c r="AA214">
        <v>2</v>
      </c>
    </row>
    <row r="215" spans="1:27" ht="16.5" customHeight="1" x14ac:dyDescent="0.2">
      <c r="A215" t="s">
        <v>27</v>
      </c>
      <c r="B215" t="s">
        <v>48</v>
      </c>
      <c r="C215" s="1" t="s">
        <v>1057</v>
      </c>
      <c r="D215" t="s">
        <v>1058</v>
      </c>
      <c r="E215" t="s">
        <v>60</v>
      </c>
      <c r="F215" t="s">
        <v>98</v>
      </c>
      <c r="G215">
        <v>2107</v>
      </c>
      <c r="H215" s="2" t="str">
        <f t="shared" si="24"/>
        <v>2</v>
      </c>
      <c r="I215" s="2" t="str">
        <f t="shared" si="25"/>
        <v>1</v>
      </c>
      <c r="J215" s="2" t="str">
        <f t="shared" si="26"/>
        <v>2</v>
      </c>
      <c r="K215" s="2" t="str">
        <f t="shared" si="27"/>
        <v>3</v>
      </c>
      <c r="L215" t="s">
        <v>47</v>
      </c>
      <c r="M215" t="s">
        <v>175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2</v>
      </c>
      <c r="Y215">
        <v>0.11</v>
      </c>
      <c r="Z215">
        <v>2560</v>
      </c>
      <c r="AA215">
        <v>2</v>
      </c>
    </row>
    <row r="216" spans="1:27" ht="16.5" customHeight="1" x14ac:dyDescent="0.2">
      <c r="A216" t="s">
        <v>27</v>
      </c>
      <c r="B216" t="s">
        <v>48</v>
      </c>
      <c r="C216" s="1" t="s">
        <v>1057</v>
      </c>
      <c r="D216" t="s">
        <v>1058</v>
      </c>
      <c r="E216" t="s">
        <v>60</v>
      </c>
      <c r="F216" t="s">
        <v>98</v>
      </c>
      <c r="G216">
        <v>2109</v>
      </c>
      <c r="H216" s="2" t="str">
        <f t="shared" si="24"/>
        <v>2</v>
      </c>
      <c r="I216" s="2" t="str">
        <f t="shared" si="25"/>
        <v>1</v>
      </c>
      <c r="J216" s="2" t="str">
        <f t="shared" si="26"/>
        <v>2</v>
      </c>
      <c r="K216" s="2" t="str">
        <f t="shared" si="27"/>
        <v>3</v>
      </c>
      <c r="L216" t="s">
        <v>47</v>
      </c>
      <c r="M216" t="s">
        <v>374</v>
      </c>
      <c r="N216">
        <v>0</v>
      </c>
      <c r="O216">
        <v>0</v>
      </c>
      <c r="P216">
        <v>3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</v>
      </c>
      <c r="X216">
        <v>6</v>
      </c>
      <c r="Y216">
        <v>0.33</v>
      </c>
      <c r="Z216">
        <v>2560</v>
      </c>
      <c r="AA216">
        <v>2</v>
      </c>
    </row>
    <row r="217" spans="1:27" ht="16.5" customHeight="1" x14ac:dyDescent="0.2">
      <c r="A217" t="s">
        <v>27</v>
      </c>
      <c r="B217" t="s">
        <v>48</v>
      </c>
      <c r="C217" s="1" t="s">
        <v>1057</v>
      </c>
      <c r="D217" t="s">
        <v>1058</v>
      </c>
      <c r="E217" t="s">
        <v>60</v>
      </c>
      <c r="F217" t="s">
        <v>98</v>
      </c>
      <c r="G217">
        <v>2111</v>
      </c>
      <c r="H217" s="2" t="str">
        <f t="shared" si="24"/>
        <v>2</v>
      </c>
      <c r="I217" s="2" t="str">
        <f t="shared" si="25"/>
        <v>1</v>
      </c>
      <c r="J217" s="2" t="str">
        <f t="shared" si="26"/>
        <v>2</v>
      </c>
      <c r="K217" s="2" t="str">
        <f t="shared" si="27"/>
        <v>3</v>
      </c>
      <c r="L217" t="s">
        <v>47</v>
      </c>
      <c r="M217" t="s">
        <v>413</v>
      </c>
      <c r="N217">
        <v>0</v>
      </c>
      <c r="O217">
        <v>0</v>
      </c>
      <c r="P217">
        <v>2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4</v>
      </c>
      <c r="Y217">
        <v>0.22</v>
      </c>
      <c r="Z217">
        <v>2560</v>
      </c>
      <c r="AA217">
        <v>2</v>
      </c>
    </row>
    <row r="218" spans="1:27" ht="16.5" customHeight="1" x14ac:dyDescent="0.2">
      <c r="A218" t="s">
        <v>27</v>
      </c>
      <c r="B218" t="s">
        <v>48</v>
      </c>
      <c r="C218" s="1" t="s">
        <v>1057</v>
      </c>
      <c r="D218" t="s">
        <v>1058</v>
      </c>
      <c r="E218" t="s">
        <v>60</v>
      </c>
      <c r="F218" t="s">
        <v>98</v>
      </c>
      <c r="G218">
        <v>2114</v>
      </c>
      <c r="H218" s="2" t="str">
        <f t="shared" si="24"/>
        <v>2</v>
      </c>
      <c r="I218" s="2" t="str">
        <f t="shared" si="25"/>
        <v>1</v>
      </c>
      <c r="J218" s="2" t="str">
        <f t="shared" si="26"/>
        <v>2</v>
      </c>
      <c r="K218" s="2" t="str">
        <f t="shared" si="27"/>
        <v>3</v>
      </c>
      <c r="L218" t="s">
        <v>47</v>
      </c>
      <c r="M218" t="s">
        <v>406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</v>
      </c>
      <c r="X218">
        <v>4</v>
      </c>
      <c r="Y218">
        <v>0.22</v>
      </c>
      <c r="Z218">
        <v>2560</v>
      </c>
      <c r="AA218">
        <v>2</v>
      </c>
    </row>
    <row r="219" spans="1:27" ht="16.5" customHeight="1" x14ac:dyDescent="0.2">
      <c r="A219" t="s">
        <v>27</v>
      </c>
      <c r="B219" t="s">
        <v>48</v>
      </c>
      <c r="C219" s="1" t="s">
        <v>1057</v>
      </c>
      <c r="D219" t="s">
        <v>1058</v>
      </c>
      <c r="E219" t="s">
        <v>60</v>
      </c>
      <c r="F219" t="s">
        <v>98</v>
      </c>
      <c r="G219">
        <v>2113</v>
      </c>
      <c r="H219" s="2" t="str">
        <f t="shared" si="24"/>
        <v>2</v>
      </c>
      <c r="I219" s="2" t="str">
        <f t="shared" si="25"/>
        <v>1</v>
      </c>
      <c r="J219" s="2" t="str">
        <f t="shared" si="26"/>
        <v>2</v>
      </c>
      <c r="K219" s="2" t="str">
        <f t="shared" si="27"/>
        <v>3</v>
      </c>
      <c r="L219" t="s">
        <v>47</v>
      </c>
      <c r="M219" t="s">
        <v>314</v>
      </c>
      <c r="N219">
        <v>0</v>
      </c>
      <c r="O219">
        <v>0</v>
      </c>
      <c r="P219">
        <v>2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2</v>
      </c>
      <c r="X219">
        <v>4</v>
      </c>
      <c r="Y219">
        <v>0.22</v>
      </c>
      <c r="Z219">
        <v>2560</v>
      </c>
      <c r="AA219">
        <v>2</v>
      </c>
    </row>
    <row r="220" spans="1:27" ht="16.5" customHeight="1" x14ac:dyDescent="0.2">
      <c r="A220" t="s">
        <v>27</v>
      </c>
      <c r="B220" t="s">
        <v>48</v>
      </c>
      <c r="C220" s="1" t="s">
        <v>1060</v>
      </c>
      <c r="D220" t="s">
        <v>1061</v>
      </c>
      <c r="E220" t="s">
        <v>60</v>
      </c>
      <c r="F220" t="s">
        <v>98</v>
      </c>
      <c r="G220">
        <v>2101</v>
      </c>
      <c r="H220" s="2" t="str">
        <f t="shared" si="24"/>
        <v>1</v>
      </c>
      <c r="I220" s="2" t="str">
        <f t="shared" si="25"/>
        <v>0</v>
      </c>
      <c r="J220" s="2" t="str">
        <f t="shared" si="26"/>
        <v>3</v>
      </c>
      <c r="K220" s="2" t="str">
        <f t="shared" si="27"/>
        <v>0</v>
      </c>
      <c r="L220" t="s">
        <v>164</v>
      </c>
      <c r="M220" t="s">
        <v>364</v>
      </c>
      <c r="N220">
        <v>0</v>
      </c>
      <c r="O220">
        <v>0</v>
      </c>
      <c r="P220">
        <v>0</v>
      </c>
      <c r="Q220">
        <v>0</v>
      </c>
      <c r="R220">
        <v>17</v>
      </c>
      <c r="S220">
        <v>0</v>
      </c>
      <c r="T220">
        <v>0</v>
      </c>
      <c r="U220">
        <v>0</v>
      </c>
      <c r="V220">
        <v>0</v>
      </c>
      <c r="W220">
        <v>17</v>
      </c>
      <c r="X220">
        <v>17</v>
      </c>
      <c r="Y220">
        <v>0.94</v>
      </c>
      <c r="Z220">
        <v>2560</v>
      </c>
      <c r="AA220">
        <v>2</v>
      </c>
    </row>
    <row r="221" spans="1:27" ht="16.5" customHeight="1" x14ac:dyDescent="0.2">
      <c r="A221" t="s">
        <v>27</v>
      </c>
      <c r="B221" t="s">
        <v>48</v>
      </c>
      <c r="C221" s="1" t="s">
        <v>375</v>
      </c>
      <c r="D221" t="s">
        <v>370</v>
      </c>
      <c r="E221" t="s">
        <v>60</v>
      </c>
      <c r="F221" t="s">
        <v>98</v>
      </c>
      <c r="G221">
        <v>2102</v>
      </c>
      <c r="H221" s="2" t="str">
        <f t="shared" si="24"/>
        <v>1</v>
      </c>
      <c r="I221" s="2" t="str">
        <f t="shared" si="25"/>
        <v>0</v>
      </c>
      <c r="J221" s="2" t="str">
        <f t="shared" si="26"/>
        <v>3</v>
      </c>
      <c r="K221" s="2" t="str">
        <f t="shared" si="27"/>
        <v>0</v>
      </c>
      <c r="L221" t="s">
        <v>164</v>
      </c>
      <c r="M221" t="s">
        <v>374</v>
      </c>
      <c r="N221">
        <v>0</v>
      </c>
      <c r="O221">
        <v>0</v>
      </c>
      <c r="P221">
        <v>39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39</v>
      </c>
      <c r="X221">
        <v>39</v>
      </c>
      <c r="Y221">
        <v>2.17</v>
      </c>
      <c r="Z221">
        <v>2560</v>
      </c>
      <c r="AA221">
        <v>2</v>
      </c>
    </row>
    <row r="222" spans="1:27" ht="16.5" customHeight="1" x14ac:dyDescent="0.2">
      <c r="A222" t="s">
        <v>27</v>
      </c>
      <c r="B222" t="s">
        <v>48</v>
      </c>
      <c r="C222" s="1" t="s">
        <v>375</v>
      </c>
      <c r="D222" t="s">
        <v>370</v>
      </c>
      <c r="E222" t="s">
        <v>60</v>
      </c>
      <c r="F222" t="s">
        <v>98</v>
      </c>
      <c r="G222">
        <v>2101</v>
      </c>
      <c r="H222" s="2" t="str">
        <f t="shared" ref="H222:H278" si="28">LEFT(L222,1)</f>
        <v>1</v>
      </c>
      <c r="I222" s="2" t="str">
        <f t="shared" ref="I222:I278" si="29">MID(L222,4,1)</f>
        <v>0</v>
      </c>
      <c r="J222" s="2" t="str">
        <f t="shared" ref="J222:J278" si="30">MID(L222,6,1)</f>
        <v>3</v>
      </c>
      <c r="K222" s="2" t="str">
        <f t="shared" ref="K222:K278" si="31">MID(L222,8,1)</f>
        <v>0</v>
      </c>
      <c r="L222" t="s">
        <v>164</v>
      </c>
      <c r="M222" t="s">
        <v>374</v>
      </c>
      <c r="N222">
        <v>0</v>
      </c>
      <c r="O222">
        <v>0</v>
      </c>
      <c r="P222">
        <v>24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24</v>
      </c>
      <c r="X222">
        <v>24</v>
      </c>
      <c r="Y222">
        <v>1.33</v>
      </c>
      <c r="Z222">
        <v>2560</v>
      </c>
      <c r="AA222">
        <v>2</v>
      </c>
    </row>
    <row r="223" spans="1:27" ht="16.5" customHeight="1" x14ac:dyDescent="0.2">
      <c r="A223" t="s">
        <v>27</v>
      </c>
      <c r="B223" t="s">
        <v>48</v>
      </c>
      <c r="C223" s="1" t="s">
        <v>378</v>
      </c>
      <c r="D223" t="s">
        <v>379</v>
      </c>
      <c r="E223" t="s">
        <v>60</v>
      </c>
      <c r="F223" t="s">
        <v>98</v>
      </c>
      <c r="G223">
        <v>2109</v>
      </c>
      <c r="H223" s="2" t="str">
        <f t="shared" si="28"/>
        <v>3</v>
      </c>
      <c r="I223" s="2" t="str">
        <f t="shared" si="29"/>
        <v>0</v>
      </c>
      <c r="J223" s="2" t="str">
        <f t="shared" si="30"/>
        <v>9</v>
      </c>
      <c r="K223" s="2" t="str">
        <f t="shared" si="31"/>
        <v>0</v>
      </c>
      <c r="L223" t="s">
        <v>56</v>
      </c>
      <c r="M223" t="s">
        <v>416</v>
      </c>
      <c r="N223">
        <v>0</v>
      </c>
      <c r="O223">
        <v>0</v>
      </c>
      <c r="P223">
        <v>5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5</v>
      </c>
      <c r="X223">
        <v>15</v>
      </c>
      <c r="Y223">
        <v>0.83</v>
      </c>
      <c r="Z223">
        <v>2560</v>
      </c>
      <c r="AA223">
        <v>2</v>
      </c>
    </row>
    <row r="224" spans="1:27" ht="16.5" customHeight="1" x14ac:dyDescent="0.2">
      <c r="A224" t="s">
        <v>27</v>
      </c>
      <c r="B224" t="s">
        <v>48</v>
      </c>
      <c r="C224" s="1" t="s">
        <v>378</v>
      </c>
      <c r="D224" t="s">
        <v>379</v>
      </c>
      <c r="E224" t="s">
        <v>60</v>
      </c>
      <c r="F224" t="s">
        <v>98</v>
      </c>
      <c r="G224">
        <v>2108</v>
      </c>
      <c r="H224" s="2" t="str">
        <f t="shared" si="28"/>
        <v>3</v>
      </c>
      <c r="I224" s="2" t="str">
        <f t="shared" si="29"/>
        <v>0</v>
      </c>
      <c r="J224" s="2" t="str">
        <f t="shared" si="30"/>
        <v>9</v>
      </c>
      <c r="K224" s="2" t="str">
        <f t="shared" si="31"/>
        <v>0</v>
      </c>
      <c r="L224" t="s">
        <v>56</v>
      </c>
      <c r="M224" t="s">
        <v>374</v>
      </c>
      <c r="N224">
        <v>0</v>
      </c>
      <c r="O224">
        <v>0</v>
      </c>
      <c r="P224">
        <v>4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4</v>
      </c>
      <c r="X224">
        <v>12</v>
      </c>
      <c r="Y224">
        <v>0.67</v>
      </c>
      <c r="Z224">
        <v>2560</v>
      </c>
      <c r="AA224">
        <v>2</v>
      </c>
    </row>
    <row r="225" spans="1:27" ht="16.5" customHeight="1" x14ac:dyDescent="0.2">
      <c r="A225" t="s">
        <v>27</v>
      </c>
      <c r="B225" t="s">
        <v>48</v>
      </c>
      <c r="C225" s="1" t="s">
        <v>378</v>
      </c>
      <c r="D225" t="s">
        <v>379</v>
      </c>
      <c r="E225" t="s">
        <v>60</v>
      </c>
      <c r="F225" t="s">
        <v>98</v>
      </c>
      <c r="G225">
        <v>2105</v>
      </c>
      <c r="H225" s="2" t="str">
        <f t="shared" si="28"/>
        <v>3</v>
      </c>
      <c r="I225" s="2" t="str">
        <f t="shared" si="29"/>
        <v>0</v>
      </c>
      <c r="J225" s="2" t="str">
        <f t="shared" si="30"/>
        <v>9</v>
      </c>
      <c r="K225" s="2" t="str">
        <f t="shared" si="31"/>
        <v>0</v>
      </c>
      <c r="L225" t="s">
        <v>56</v>
      </c>
      <c r="M225" t="s">
        <v>364</v>
      </c>
      <c r="N225">
        <v>0</v>
      </c>
      <c r="O225">
        <v>0</v>
      </c>
      <c r="P225">
        <v>7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7</v>
      </c>
      <c r="X225">
        <v>21</v>
      </c>
      <c r="Y225">
        <v>1.17</v>
      </c>
      <c r="Z225">
        <v>2560</v>
      </c>
      <c r="AA225">
        <v>2</v>
      </c>
    </row>
    <row r="226" spans="1:27" ht="16.5" customHeight="1" x14ac:dyDescent="0.2">
      <c r="A226" t="s">
        <v>27</v>
      </c>
      <c r="B226" t="s">
        <v>48</v>
      </c>
      <c r="C226" s="1" t="s">
        <v>378</v>
      </c>
      <c r="D226" t="s">
        <v>379</v>
      </c>
      <c r="E226" t="s">
        <v>60</v>
      </c>
      <c r="F226" t="s">
        <v>98</v>
      </c>
      <c r="G226">
        <v>2107</v>
      </c>
      <c r="H226" s="2" t="str">
        <f t="shared" si="28"/>
        <v>3</v>
      </c>
      <c r="I226" s="2" t="str">
        <f t="shared" si="29"/>
        <v>0</v>
      </c>
      <c r="J226" s="2" t="str">
        <f t="shared" si="30"/>
        <v>9</v>
      </c>
      <c r="K226" s="2" t="str">
        <f t="shared" si="31"/>
        <v>0</v>
      </c>
      <c r="L226" t="s">
        <v>56</v>
      </c>
      <c r="M226" t="s">
        <v>359</v>
      </c>
      <c r="N226">
        <v>0</v>
      </c>
      <c r="O226">
        <v>0</v>
      </c>
      <c r="P226">
        <v>2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2</v>
      </c>
      <c r="X226">
        <v>6</v>
      </c>
      <c r="Y226">
        <v>0.33</v>
      </c>
      <c r="Z226">
        <v>2560</v>
      </c>
      <c r="AA226">
        <v>2</v>
      </c>
    </row>
    <row r="227" spans="1:27" ht="16.5" customHeight="1" x14ac:dyDescent="0.2">
      <c r="A227" t="s">
        <v>27</v>
      </c>
      <c r="B227" t="s">
        <v>48</v>
      </c>
      <c r="C227" s="1" t="s">
        <v>378</v>
      </c>
      <c r="D227" t="s">
        <v>379</v>
      </c>
      <c r="E227" t="s">
        <v>60</v>
      </c>
      <c r="F227" t="s">
        <v>98</v>
      </c>
      <c r="G227">
        <v>2102</v>
      </c>
      <c r="H227" s="2" t="str">
        <f t="shared" si="28"/>
        <v>3</v>
      </c>
      <c r="I227" s="2" t="str">
        <f t="shared" si="29"/>
        <v>0</v>
      </c>
      <c r="J227" s="2" t="str">
        <f t="shared" si="30"/>
        <v>9</v>
      </c>
      <c r="K227" s="2" t="str">
        <f t="shared" si="31"/>
        <v>0</v>
      </c>
      <c r="L227" t="s">
        <v>56</v>
      </c>
      <c r="M227" t="s">
        <v>349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3</v>
      </c>
      <c r="Y227">
        <v>0.17</v>
      </c>
      <c r="Z227">
        <v>2560</v>
      </c>
      <c r="AA227">
        <v>2</v>
      </c>
    </row>
    <row r="228" spans="1:27" ht="16.5" customHeight="1" x14ac:dyDescent="0.2">
      <c r="A228" t="s">
        <v>27</v>
      </c>
      <c r="B228" t="s">
        <v>48</v>
      </c>
      <c r="C228" s="1" t="s">
        <v>378</v>
      </c>
      <c r="D228" t="s">
        <v>379</v>
      </c>
      <c r="E228" t="s">
        <v>60</v>
      </c>
      <c r="F228" t="s">
        <v>98</v>
      </c>
      <c r="G228">
        <v>2101</v>
      </c>
      <c r="H228" s="2" t="str">
        <f t="shared" si="28"/>
        <v>3</v>
      </c>
      <c r="I228" s="2" t="str">
        <f t="shared" si="29"/>
        <v>0</v>
      </c>
      <c r="J228" s="2" t="str">
        <f t="shared" si="30"/>
        <v>9</v>
      </c>
      <c r="K228" s="2" t="str">
        <f t="shared" si="31"/>
        <v>0</v>
      </c>
      <c r="L228" t="s">
        <v>56</v>
      </c>
      <c r="M228" t="s">
        <v>323</v>
      </c>
      <c r="N228">
        <v>0</v>
      </c>
      <c r="O228">
        <v>0</v>
      </c>
      <c r="P228">
        <v>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</v>
      </c>
      <c r="X228">
        <v>9</v>
      </c>
      <c r="Y228">
        <v>0.5</v>
      </c>
      <c r="Z228">
        <v>2560</v>
      </c>
      <c r="AA228">
        <v>2</v>
      </c>
    </row>
    <row r="229" spans="1:27" ht="16.5" customHeight="1" x14ac:dyDescent="0.2">
      <c r="A229" t="s">
        <v>27</v>
      </c>
      <c r="B229" t="s">
        <v>48</v>
      </c>
      <c r="C229" s="1" t="s">
        <v>378</v>
      </c>
      <c r="D229" t="s">
        <v>379</v>
      </c>
      <c r="E229" t="s">
        <v>60</v>
      </c>
      <c r="F229" t="s">
        <v>98</v>
      </c>
      <c r="G229">
        <v>2103</v>
      </c>
      <c r="H229" s="2" t="str">
        <f t="shared" si="28"/>
        <v>3</v>
      </c>
      <c r="I229" s="2" t="str">
        <f t="shared" si="29"/>
        <v>0</v>
      </c>
      <c r="J229" s="2" t="str">
        <f t="shared" si="30"/>
        <v>9</v>
      </c>
      <c r="K229" s="2" t="str">
        <f t="shared" si="31"/>
        <v>0</v>
      </c>
      <c r="L229" t="s">
        <v>56</v>
      </c>
      <c r="M229" t="s">
        <v>346</v>
      </c>
      <c r="N229">
        <v>0</v>
      </c>
      <c r="O229">
        <v>0</v>
      </c>
      <c r="P229">
        <v>4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4</v>
      </c>
      <c r="X229">
        <v>12</v>
      </c>
      <c r="Y229">
        <v>0.67</v>
      </c>
      <c r="Z229">
        <v>2560</v>
      </c>
      <c r="AA229">
        <v>2</v>
      </c>
    </row>
    <row r="230" spans="1:27" ht="16.5" customHeight="1" x14ac:dyDescent="0.2">
      <c r="A230" t="s">
        <v>27</v>
      </c>
      <c r="B230" t="s">
        <v>48</v>
      </c>
      <c r="C230" s="1" t="s">
        <v>1062</v>
      </c>
      <c r="D230" t="s">
        <v>1063</v>
      </c>
      <c r="E230" t="s">
        <v>60</v>
      </c>
      <c r="F230" t="s">
        <v>388</v>
      </c>
      <c r="G230">
        <v>2101</v>
      </c>
      <c r="H230" s="2" t="str">
        <f t="shared" si="28"/>
        <v>3</v>
      </c>
      <c r="I230" s="2" t="str">
        <f t="shared" si="29"/>
        <v>3</v>
      </c>
      <c r="J230" s="2" t="str">
        <f t="shared" si="30"/>
        <v>0</v>
      </c>
      <c r="K230" s="2" t="str">
        <f t="shared" si="31"/>
        <v>6</v>
      </c>
      <c r="L230" t="s">
        <v>31</v>
      </c>
      <c r="M230" t="s">
        <v>389</v>
      </c>
      <c r="N230">
        <v>0</v>
      </c>
      <c r="O230">
        <v>0</v>
      </c>
      <c r="P230">
        <v>16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16</v>
      </c>
      <c r="X230">
        <v>48</v>
      </c>
      <c r="Y230">
        <v>2.67</v>
      </c>
      <c r="Z230">
        <v>2560</v>
      </c>
      <c r="AA230">
        <v>2</v>
      </c>
    </row>
    <row r="231" spans="1:27" ht="16.5" customHeight="1" x14ac:dyDescent="0.2">
      <c r="A231" t="s">
        <v>27</v>
      </c>
      <c r="B231" t="s">
        <v>48</v>
      </c>
      <c r="C231" s="1" t="s">
        <v>1064</v>
      </c>
      <c r="D231" t="s">
        <v>1065</v>
      </c>
      <c r="E231" t="s">
        <v>60</v>
      </c>
      <c r="F231" t="s">
        <v>388</v>
      </c>
      <c r="G231">
        <v>2101</v>
      </c>
      <c r="H231" s="2" t="str">
        <f t="shared" si="28"/>
        <v>3</v>
      </c>
      <c r="I231" s="2" t="str">
        <f t="shared" si="29"/>
        <v>3</v>
      </c>
      <c r="J231" s="2" t="str">
        <f t="shared" si="30"/>
        <v>0</v>
      </c>
      <c r="K231" s="2" t="str">
        <f t="shared" si="31"/>
        <v>6</v>
      </c>
      <c r="L231" t="s">
        <v>31</v>
      </c>
      <c r="M231" t="s">
        <v>1066</v>
      </c>
      <c r="N231">
        <v>0</v>
      </c>
      <c r="O231">
        <v>0</v>
      </c>
      <c r="P231">
        <v>16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16</v>
      </c>
      <c r="X231">
        <v>48</v>
      </c>
      <c r="Y231">
        <v>2.67</v>
      </c>
      <c r="Z231">
        <v>2560</v>
      </c>
      <c r="AA231">
        <v>2</v>
      </c>
    </row>
    <row r="232" spans="1:27" ht="16.5" customHeight="1" x14ac:dyDescent="0.2">
      <c r="A232" t="s">
        <v>27</v>
      </c>
      <c r="B232" t="s">
        <v>48</v>
      </c>
      <c r="C232" s="1" t="s">
        <v>1067</v>
      </c>
      <c r="D232" t="s">
        <v>1068</v>
      </c>
      <c r="E232" t="s">
        <v>60</v>
      </c>
      <c r="F232" t="s">
        <v>388</v>
      </c>
      <c r="G232">
        <v>2101</v>
      </c>
      <c r="H232" s="2" t="str">
        <f t="shared" si="28"/>
        <v>3</v>
      </c>
      <c r="I232" s="2" t="str">
        <f t="shared" si="29"/>
        <v>3</v>
      </c>
      <c r="J232" s="2" t="str">
        <f t="shared" si="30"/>
        <v>0</v>
      </c>
      <c r="K232" s="2" t="str">
        <f t="shared" si="31"/>
        <v>6</v>
      </c>
      <c r="L232" t="s">
        <v>31</v>
      </c>
      <c r="M232" t="s">
        <v>326</v>
      </c>
      <c r="N232">
        <v>0</v>
      </c>
      <c r="O232">
        <v>0</v>
      </c>
      <c r="P232">
        <v>16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16</v>
      </c>
      <c r="X232">
        <v>48</v>
      </c>
      <c r="Y232">
        <v>2.67</v>
      </c>
      <c r="Z232">
        <v>2560</v>
      </c>
      <c r="AA232">
        <v>2</v>
      </c>
    </row>
    <row r="233" spans="1:27" ht="16.5" customHeight="1" x14ac:dyDescent="0.2">
      <c r="A233" t="s">
        <v>27</v>
      </c>
      <c r="B233" t="s">
        <v>48</v>
      </c>
      <c r="C233" s="1" t="s">
        <v>1069</v>
      </c>
      <c r="D233" t="s">
        <v>1070</v>
      </c>
      <c r="E233" t="s">
        <v>60</v>
      </c>
      <c r="F233" t="s">
        <v>388</v>
      </c>
      <c r="G233">
        <v>2101</v>
      </c>
      <c r="H233" s="2" t="str">
        <f t="shared" si="28"/>
        <v>2</v>
      </c>
      <c r="I233" s="2" t="str">
        <f t="shared" si="29"/>
        <v>2</v>
      </c>
      <c r="J233" s="2" t="str">
        <f t="shared" si="30"/>
        <v>0</v>
      </c>
      <c r="K233" s="2" t="str">
        <f t="shared" si="31"/>
        <v>4</v>
      </c>
      <c r="L233" t="s">
        <v>46</v>
      </c>
      <c r="M233" t="s">
        <v>1071</v>
      </c>
      <c r="N233">
        <v>0</v>
      </c>
      <c r="O233">
        <v>0</v>
      </c>
      <c r="P233">
        <v>10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10</v>
      </c>
      <c r="X233">
        <v>20</v>
      </c>
      <c r="Y233">
        <v>1.1100000000000001</v>
      </c>
      <c r="Z233">
        <v>2560</v>
      </c>
      <c r="AA233">
        <v>2</v>
      </c>
    </row>
    <row r="234" spans="1:27" ht="16.5" customHeight="1" x14ac:dyDescent="0.2">
      <c r="A234" t="s">
        <v>27</v>
      </c>
      <c r="B234" t="s">
        <v>48</v>
      </c>
      <c r="C234" s="1" t="s">
        <v>1072</v>
      </c>
      <c r="D234" t="s">
        <v>1073</v>
      </c>
      <c r="E234" t="s">
        <v>60</v>
      </c>
      <c r="F234" t="s">
        <v>388</v>
      </c>
      <c r="G234">
        <v>2101</v>
      </c>
      <c r="H234" s="2" t="str">
        <f t="shared" si="28"/>
        <v>1</v>
      </c>
      <c r="I234" s="2" t="str">
        <f t="shared" si="29"/>
        <v>0</v>
      </c>
      <c r="J234" s="2" t="str">
        <f t="shared" si="30"/>
        <v>3</v>
      </c>
      <c r="K234" s="2" t="str">
        <f t="shared" si="31"/>
        <v>0</v>
      </c>
      <c r="L234" t="s">
        <v>164</v>
      </c>
      <c r="M234" t="s">
        <v>1066</v>
      </c>
      <c r="N234">
        <v>0</v>
      </c>
      <c r="O234">
        <v>0</v>
      </c>
      <c r="P234">
        <v>16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16</v>
      </c>
      <c r="X234">
        <v>16</v>
      </c>
      <c r="Y234">
        <v>0.89</v>
      </c>
      <c r="Z234">
        <v>2560</v>
      </c>
      <c r="AA234">
        <v>2</v>
      </c>
    </row>
    <row r="235" spans="1:27" ht="16.5" customHeight="1" x14ac:dyDescent="0.2">
      <c r="A235" t="s">
        <v>27</v>
      </c>
      <c r="B235" t="s">
        <v>48</v>
      </c>
      <c r="C235" s="1" t="s">
        <v>1074</v>
      </c>
      <c r="D235" t="s">
        <v>1075</v>
      </c>
      <c r="E235" t="s">
        <v>60</v>
      </c>
      <c r="F235" t="s">
        <v>388</v>
      </c>
      <c r="G235">
        <v>2101</v>
      </c>
      <c r="H235" s="2" t="str">
        <f t="shared" si="28"/>
        <v>1</v>
      </c>
      <c r="I235" s="2" t="str">
        <f t="shared" si="29"/>
        <v>0</v>
      </c>
      <c r="J235" s="2" t="str">
        <f t="shared" si="30"/>
        <v>3</v>
      </c>
      <c r="K235" s="2" t="str">
        <f t="shared" si="31"/>
        <v>0</v>
      </c>
      <c r="L235" t="s">
        <v>164</v>
      </c>
      <c r="M235" t="s">
        <v>326</v>
      </c>
      <c r="N235">
        <v>0</v>
      </c>
      <c r="O235">
        <v>0</v>
      </c>
      <c r="P235">
        <v>16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16</v>
      </c>
      <c r="X235">
        <v>16</v>
      </c>
      <c r="Y235">
        <v>0.89</v>
      </c>
      <c r="Z235">
        <v>2560</v>
      </c>
      <c r="AA235">
        <v>2</v>
      </c>
    </row>
    <row r="236" spans="1:27" ht="16.5" customHeight="1" x14ac:dyDescent="0.2">
      <c r="A236" t="s">
        <v>27</v>
      </c>
      <c r="B236" t="s">
        <v>48</v>
      </c>
      <c r="C236" s="1" t="s">
        <v>1076</v>
      </c>
      <c r="D236" t="s">
        <v>1077</v>
      </c>
      <c r="E236" t="s">
        <v>60</v>
      </c>
      <c r="F236" t="s">
        <v>388</v>
      </c>
      <c r="G236">
        <v>2101</v>
      </c>
      <c r="H236" s="2" t="str">
        <f t="shared" si="28"/>
        <v>3</v>
      </c>
      <c r="I236" s="2" t="str">
        <f t="shared" si="29"/>
        <v>3</v>
      </c>
      <c r="J236" s="2" t="str">
        <f t="shared" si="30"/>
        <v>0</v>
      </c>
      <c r="K236" s="2" t="str">
        <f t="shared" si="31"/>
        <v>6</v>
      </c>
      <c r="L236" t="s">
        <v>31</v>
      </c>
      <c r="M236" t="s">
        <v>398</v>
      </c>
      <c r="N236">
        <v>0</v>
      </c>
      <c r="O236">
        <v>0</v>
      </c>
      <c r="P236">
        <v>10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10</v>
      </c>
      <c r="X236">
        <v>30</v>
      </c>
      <c r="Y236">
        <v>1.67</v>
      </c>
      <c r="Z236">
        <v>2560</v>
      </c>
      <c r="AA236">
        <v>2</v>
      </c>
    </row>
    <row r="237" spans="1:27" ht="16.5" customHeight="1" x14ac:dyDescent="0.2">
      <c r="A237" t="s">
        <v>27</v>
      </c>
      <c r="B237" t="s">
        <v>48</v>
      </c>
      <c r="C237" s="1" t="s">
        <v>1078</v>
      </c>
      <c r="D237" t="s">
        <v>1079</v>
      </c>
      <c r="E237" t="s">
        <v>60</v>
      </c>
      <c r="F237" t="s">
        <v>388</v>
      </c>
      <c r="G237">
        <v>2101</v>
      </c>
      <c r="H237" s="2" t="str">
        <f t="shared" si="28"/>
        <v>3</v>
      </c>
      <c r="I237" s="2" t="str">
        <f t="shared" si="29"/>
        <v>3</v>
      </c>
      <c r="J237" s="2" t="str">
        <f t="shared" si="30"/>
        <v>0</v>
      </c>
      <c r="K237" s="2" t="str">
        <f t="shared" si="31"/>
        <v>6</v>
      </c>
      <c r="L237" t="s">
        <v>31</v>
      </c>
      <c r="M237" t="s">
        <v>416</v>
      </c>
      <c r="N237">
        <v>0</v>
      </c>
      <c r="O237">
        <v>0</v>
      </c>
      <c r="P237">
        <v>2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2</v>
      </c>
      <c r="X237">
        <v>6</v>
      </c>
      <c r="Y237">
        <v>0.33</v>
      </c>
      <c r="Z237">
        <v>2560</v>
      </c>
      <c r="AA237">
        <v>2</v>
      </c>
    </row>
    <row r="238" spans="1:27" ht="16.5" customHeight="1" x14ac:dyDescent="0.2">
      <c r="A238" t="s">
        <v>27</v>
      </c>
      <c r="B238" t="s">
        <v>48</v>
      </c>
      <c r="C238" s="1" t="s">
        <v>1080</v>
      </c>
      <c r="D238" t="s">
        <v>1081</v>
      </c>
      <c r="E238" t="s">
        <v>60</v>
      </c>
      <c r="F238" t="s">
        <v>388</v>
      </c>
      <c r="G238">
        <v>2101</v>
      </c>
      <c r="H238" s="2" t="str">
        <f t="shared" si="28"/>
        <v>3</v>
      </c>
      <c r="I238" s="2" t="str">
        <f t="shared" si="29"/>
        <v>3</v>
      </c>
      <c r="J238" s="2" t="str">
        <f t="shared" si="30"/>
        <v>0</v>
      </c>
      <c r="K238" s="2" t="str">
        <f t="shared" si="31"/>
        <v>6</v>
      </c>
      <c r="L238" t="s">
        <v>31</v>
      </c>
      <c r="M238" t="s">
        <v>331</v>
      </c>
      <c r="N238">
        <v>0</v>
      </c>
      <c r="O238">
        <v>0</v>
      </c>
      <c r="P238">
        <v>8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8</v>
      </c>
      <c r="X238">
        <v>24</v>
      </c>
      <c r="Y238">
        <v>1.33</v>
      </c>
      <c r="Z238">
        <v>2560</v>
      </c>
      <c r="AA238">
        <v>2</v>
      </c>
    </row>
    <row r="239" spans="1:27" ht="16.5" customHeight="1" x14ac:dyDescent="0.2">
      <c r="A239" t="s">
        <v>27</v>
      </c>
      <c r="B239" t="s">
        <v>48</v>
      </c>
      <c r="C239" s="1" t="s">
        <v>1082</v>
      </c>
      <c r="D239" t="s">
        <v>1083</v>
      </c>
      <c r="E239" t="s">
        <v>60</v>
      </c>
      <c r="F239" t="s">
        <v>388</v>
      </c>
      <c r="G239">
        <v>2101</v>
      </c>
      <c r="H239" s="2" t="str">
        <f t="shared" si="28"/>
        <v>3</v>
      </c>
      <c r="I239" s="2" t="str">
        <f t="shared" si="29"/>
        <v>3</v>
      </c>
      <c r="J239" s="2" t="str">
        <f t="shared" si="30"/>
        <v>0</v>
      </c>
      <c r="K239" s="2" t="str">
        <f t="shared" si="31"/>
        <v>6</v>
      </c>
      <c r="L239" t="s">
        <v>31</v>
      </c>
      <c r="M239" t="s">
        <v>389</v>
      </c>
      <c r="N239">
        <v>0</v>
      </c>
      <c r="O239">
        <v>0</v>
      </c>
      <c r="P239">
        <v>35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35</v>
      </c>
      <c r="X239">
        <v>105</v>
      </c>
      <c r="Y239">
        <v>5.83</v>
      </c>
      <c r="Z239">
        <v>2560</v>
      </c>
      <c r="AA239">
        <v>2</v>
      </c>
    </row>
    <row r="240" spans="1:27" ht="16.5" customHeight="1" x14ac:dyDescent="0.2">
      <c r="A240" t="s">
        <v>27</v>
      </c>
      <c r="B240" t="s">
        <v>48</v>
      </c>
      <c r="C240" s="1" t="s">
        <v>1084</v>
      </c>
      <c r="D240" t="s">
        <v>1085</v>
      </c>
      <c r="E240" t="s">
        <v>60</v>
      </c>
      <c r="F240" t="s">
        <v>388</v>
      </c>
      <c r="G240">
        <v>2101</v>
      </c>
      <c r="H240" s="2" t="str">
        <f t="shared" si="28"/>
        <v>2</v>
      </c>
      <c r="I240" s="2" t="str">
        <f t="shared" si="29"/>
        <v>2</v>
      </c>
      <c r="J240" s="2" t="str">
        <f t="shared" si="30"/>
        <v>0</v>
      </c>
      <c r="K240" s="2" t="str">
        <f t="shared" si="31"/>
        <v>4</v>
      </c>
      <c r="L240" t="s">
        <v>46</v>
      </c>
      <c r="M240" t="s">
        <v>406</v>
      </c>
      <c r="N240">
        <v>0</v>
      </c>
      <c r="O240">
        <v>0</v>
      </c>
      <c r="P240">
        <v>23</v>
      </c>
      <c r="Q240">
        <v>0</v>
      </c>
      <c r="R240">
        <v>4</v>
      </c>
      <c r="S240">
        <v>1</v>
      </c>
      <c r="T240">
        <v>0</v>
      </c>
      <c r="U240">
        <v>0</v>
      </c>
      <c r="V240">
        <v>0</v>
      </c>
      <c r="W240">
        <v>28</v>
      </c>
      <c r="X240">
        <v>56</v>
      </c>
      <c r="Y240">
        <v>3.11</v>
      </c>
      <c r="Z240">
        <v>2560</v>
      </c>
      <c r="AA240">
        <v>2</v>
      </c>
    </row>
    <row r="241" spans="1:27" ht="16.5" customHeight="1" x14ac:dyDescent="0.2">
      <c r="A241" t="s">
        <v>27</v>
      </c>
      <c r="B241" t="s">
        <v>48</v>
      </c>
      <c r="C241" s="1" t="s">
        <v>1086</v>
      </c>
      <c r="D241" t="s">
        <v>1087</v>
      </c>
      <c r="E241" t="s">
        <v>60</v>
      </c>
      <c r="F241" t="s">
        <v>388</v>
      </c>
      <c r="G241">
        <v>2101</v>
      </c>
      <c r="H241" s="2" t="str">
        <f t="shared" si="28"/>
        <v>2</v>
      </c>
      <c r="I241" s="2" t="str">
        <f t="shared" si="29"/>
        <v>2</v>
      </c>
      <c r="J241" s="2" t="str">
        <f t="shared" si="30"/>
        <v>0</v>
      </c>
      <c r="K241" s="2" t="str">
        <f t="shared" si="31"/>
        <v>4</v>
      </c>
      <c r="L241" t="s">
        <v>46</v>
      </c>
      <c r="M241" t="s">
        <v>413</v>
      </c>
      <c r="N241">
        <v>0</v>
      </c>
      <c r="O241">
        <v>0</v>
      </c>
      <c r="P241">
        <v>15</v>
      </c>
      <c r="Q241">
        <v>0</v>
      </c>
      <c r="R241">
        <v>4</v>
      </c>
      <c r="S241">
        <v>1</v>
      </c>
      <c r="T241">
        <v>0</v>
      </c>
      <c r="U241">
        <v>0</v>
      </c>
      <c r="V241">
        <v>0</v>
      </c>
      <c r="W241">
        <v>20</v>
      </c>
      <c r="X241">
        <v>40</v>
      </c>
      <c r="Y241">
        <v>2.2200000000000002</v>
      </c>
      <c r="Z241">
        <v>2560</v>
      </c>
      <c r="AA241">
        <v>2</v>
      </c>
    </row>
    <row r="242" spans="1:27" ht="16.5" customHeight="1" x14ac:dyDescent="0.2">
      <c r="A242" t="s">
        <v>27</v>
      </c>
      <c r="B242" t="s">
        <v>48</v>
      </c>
      <c r="C242" s="1" t="s">
        <v>1088</v>
      </c>
      <c r="D242" t="s">
        <v>1089</v>
      </c>
      <c r="E242" t="s">
        <v>60</v>
      </c>
      <c r="F242" t="s">
        <v>388</v>
      </c>
      <c r="G242">
        <v>2101</v>
      </c>
      <c r="H242" s="2" t="str">
        <f t="shared" si="28"/>
        <v>2</v>
      </c>
      <c r="I242" s="2" t="str">
        <f t="shared" si="29"/>
        <v>2</v>
      </c>
      <c r="J242" s="2" t="str">
        <f t="shared" si="30"/>
        <v>0</v>
      </c>
      <c r="K242" s="2" t="str">
        <f t="shared" si="31"/>
        <v>4</v>
      </c>
      <c r="L242" t="s">
        <v>46</v>
      </c>
      <c r="M242" t="s">
        <v>416</v>
      </c>
      <c r="N242">
        <v>0</v>
      </c>
      <c r="O242">
        <v>0</v>
      </c>
      <c r="P242">
        <v>13</v>
      </c>
      <c r="Q242">
        <v>0</v>
      </c>
      <c r="R242">
        <v>3</v>
      </c>
      <c r="S242">
        <v>1</v>
      </c>
      <c r="T242">
        <v>0</v>
      </c>
      <c r="U242">
        <v>0</v>
      </c>
      <c r="V242">
        <v>0</v>
      </c>
      <c r="W242">
        <v>17</v>
      </c>
      <c r="X242">
        <v>34</v>
      </c>
      <c r="Y242">
        <v>1.89</v>
      </c>
      <c r="Z242">
        <v>2560</v>
      </c>
      <c r="AA242">
        <v>2</v>
      </c>
    </row>
    <row r="243" spans="1:27" ht="16.5" customHeight="1" x14ac:dyDescent="0.2">
      <c r="A243" t="s">
        <v>27</v>
      </c>
      <c r="B243" t="s">
        <v>48</v>
      </c>
      <c r="C243" s="1" t="s">
        <v>417</v>
      </c>
      <c r="D243" t="s">
        <v>418</v>
      </c>
      <c r="E243" t="s">
        <v>60</v>
      </c>
      <c r="F243" t="s">
        <v>388</v>
      </c>
      <c r="G243">
        <v>2101</v>
      </c>
      <c r="H243" s="2" t="str">
        <f t="shared" si="28"/>
        <v>2</v>
      </c>
      <c r="I243" s="2" t="str">
        <f t="shared" si="29"/>
        <v>2</v>
      </c>
      <c r="J243" s="2" t="str">
        <f t="shared" si="30"/>
        <v>0</v>
      </c>
      <c r="K243" s="2" t="str">
        <f t="shared" si="31"/>
        <v>4</v>
      </c>
      <c r="L243" t="s">
        <v>46</v>
      </c>
      <c r="M243" t="s">
        <v>314</v>
      </c>
      <c r="N243">
        <v>0</v>
      </c>
      <c r="O243">
        <v>0</v>
      </c>
      <c r="P243">
        <v>13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13</v>
      </c>
      <c r="X243">
        <v>26</v>
      </c>
      <c r="Y243">
        <v>1.44</v>
      </c>
      <c r="Z243">
        <v>2560</v>
      </c>
      <c r="AA243">
        <v>2</v>
      </c>
    </row>
    <row r="244" spans="1:27" ht="16.5" customHeight="1" x14ac:dyDescent="0.2">
      <c r="A244" t="s">
        <v>27</v>
      </c>
      <c r="B244" t="s">
        <v>48</v>
      </c>
      <c r="C244" s="1" t="s">
        <v>1090</v>
      </c>
      <c r="D244" t="s">
        <v>1091</v>
      </c>
      <c r="E244" t="s">
        <v>60</v>
      </c>
      <c r="F244" t="s">
        <v>388</v>
      </c>
      <c r="G244">
        <v>2101</v>
      </c>
      <c r="H244" s="2" t="str">
        <f t="shared" si="28"/>
        <v>2</v>
      </c>
      <c r="I244" s="2" t="str">
        <f t="shared" si="29"/>
        <v>2</v>
      </c>
      <c r="J244" s="2" t="str">
        <f t="shared" si="30"/>
        <v>0</v>
      </c>
      <c r="K244" s="2" t="str">
        <f t="shared" si="31"/>
        <v>4</v>
      </c>
      <c r="L244" t="s">
        <v>46</v>
      </c>
      <c r="M244" t="s">
        <v>1092</v>
      </c>
      <c r="N244">
        <v>0</v>
      </c>
      <c r="O244">
        <v>0</v>
      </c>
      <c r="P244">
        <v>11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11</v>
      </c>
      <c r="X244">
        <v>22</v>
      </c>
      <c r="Y244">
        <v>1.22</v>
      </c>
      <c r="Z244">
        <v>2560</v>
      </c>
      <c r="AA244">
        <v>2</v>
      </c>
    </row>
    <row r="245" spans="1:27" ht="16.5" customHeight="1" x14ac:dyDescent="0.2">
      <c r="A245" t="s">
        <v>27</v>
      </c>
      <c r="B245" t="s">
        <v>48</v>
      </c>
      <c r="C245" s="1" t="s">
        <v>1093</v>
      </c>
      <c r="D245" t="s">
        <v>1094</v>
      </c>
      <c r="E245" t="s">
        <v>60</v>
      </c>
      <c r="F245" t="s">
        <v>388</v>
      </c>
      <c r="G245">
        <v>2101</v>
      </c>
      <c r="H245" s="2" t="str">
        <f t="shared" si="28"/>
        <v>1</v>
      </c>
      <c r="I245" s="2" t="str">
        <f t="shared" si="29"/>
        <v>0</v>
      </c>
      <c r="J245" s="2" t="str">
        <f t="shared" si="30"/>
        <v>3</v>
      </c>
      <c r="K245" s="2" t="str">
        <f t="shared" si="31"/>
        <v>0</v>
      </c>
      <c r="L245" t="s">
        <v>164</v>
      </c>
      <c r="M245" t="s">
        <v>359</v>
      </c>
      <c r="N245">
        <v>0</v>
      </c>
      <c r="O245">
        <v>0</v>
      </c>
      <c r="P245">
        <v>10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10</v>
      </c>
      <c r="X245">
        <v>10</v>
      </c>
      <c r="Y245">
        <v>0.56000000000000005</v>
      </c>
      <c r="Z245">
        <v>2560</v>
      </c>
      <c r="AA245">
        <v>2</v>
      </c>
    </row>
    <row r="246" spans="1:27" ht="16.5" customHeight="1" x14ac:dyDescent="0.2">
      <c r="A246" t="s">
        <v>27</v>
      </c>
      <c r="B246" t="s">
        <v>48</v>
      </c>
      <c r="C246" s="1" t="s">
        <v>1095</v>
      </c>
      <c r="D246" t="s">
        <v>1096</v>
      </c>
      <c r="E246" t="s">
        <v>60</v>
      </c>
      <c r="F246" t="s">
        <v>388</v>
      </c>
      <c r="G246">
        <v>2101</v>
      </c>
      <c r="H246" s="2" t="str">
        <f t="shared" si="28"/>
        <v>1</v>
      </c>
      <c r="I246" s="2" t="str">
        <f t="shared" si="29"/>
        <v>0</v>
      </c>
      <c r="J246" s="2" t="str">
        <f t="shared" si="30"/>
        <v>3</v>
      </c>
      <c r="K246" s="2" t="str">
        <f t="shared" si="31"/>
        <v>0</v>
      </c>
      <c r="L246" t="s">
        <v>164</v>
      </c>
      <c r="M246" t="s">
        <v>398</v>
      </c>
      <c r="N246">
        <v>0</v>
      </c>
      <c r="O246">
        <v>0</v>
      </c>
      <c r="P246">
        <v>10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10</v>
      </c>
      <c r="X246">
        <v>10</v>
      </c>
      <c r="Y246">
        <v>0.56000000000000005</v>
      </c>
      <c r="Z246">
        <v>2560</v>
      </c>
      <c r="AA246">
        <v>2</v>
      </c>
    </row>
    <row r="247" spans="1:27" ht="16.5" customHeight="1" x14ac:dyDescent="0.2">
      <c r="A247" t="s">
        <v>27</v>
      </c>
      <c r="B247" t="s">
        <v>48</v>
      </c>
      <c r="C247" s="1" t="s">
        <v>433</v>
      </c>
      <c r="D247" t="s">
        <v>434</v>
      </c>
      <c r="E247" t="s">
        <v>60</v>
      </c>
      <c r="F247" t="s">
        <v>388</v>
      </c>
      <c r="G247">
        <v>2103</v>
      </c>
      <c r="H247" s="2" t="str">
        <f t="shared" si="28"/>
        <v>3</v>
      </c>
      <c r="I247" s="2" t="str">
        <f t="shared" si="29"/>
        <v>0</v>
      </c>
      <c r="J247" s="2" t="str">
        <f t="shared" si="30"/>
        <v>9</v>
      </c>
      <c r="K247" s="2" t="str">
        <f t="shared" si="31"/>
        <v>0</v>
      </c>
      <c r="L247" t="s">
        <v>56</v>
      </c>
      <c r="M247" t="s">
        <v>323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3</v>
      </c>
      <c r="Y247">
        <v>0.17</v>
      </c>
      <c r="Z247">
        <v>2560</v>
      </c>
      <c r="AA247">
        <v>2</v>
      </c>
    </row>
    <row r="248" spans="1:27" ht="16.5" customHeight="1" x14ac:dyDescent="0.2">
      <c r="A248" t="s">
        <v>27</v>
      </c>
      <c r="B248" t="s">
        <v>48</v>
      </c>
      <c r="C248" s="1" t="s">
        <v>433</v>
      </c>
      <c r="D248" t="s">
        <v>434</v>
      </c>
      <c r="E248" t="s">
        <v>60</v>
      </c>
      <c r="F248" t="s">
        <v>388</v>
      </c>
      <c r="G248">
        <v>2102</v>
      </c>
      <c r="H248" s="2" t="str">
        <f t="shared" si="28"/>
        <v>3</v>
      </c>
      <c r="I248" s="2" t="str">
        <f t="shared" si="29"/>
        <v>0</v>
      </c>
      <c r="J248" s="2" t="str">
        <f t="shared" si="30"/>
        <v>9</v>
      </c>
      <c r="K248" s="2" t="str">
        <f t="shared" si="31"/>
        <v>0</v>
      </c>
      <c r="L248" t="s">
        <v>56</v>
      </c>
      <c r="M248" t="s">
        <v>349</v>
      </c>
      <c r="N248">
        <v>0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3</v>
      </c>
      <c r="Y248">
        <v>0.17</v>
      </c>
      <c r="Z248">
        <v>2560</v>
      </c>
      <c r="AA248">
        <v>2</v>
      </c>
    </row>
    <row r="249" spans="1:27" ht="16.5" customHeight="1" x14ac:dyDescent="0.2">
      <c r="A249" t="s">
        <v>27</v>
      </c>
      <c r="B249" t="s">
        <v>48</v>
      </c>
      <c r="C249" s="1" t="s">
        <v>433</v>
      </c>
      <c r="D249" t="s">
        <v>434</v>
      </c>
      <c r="E249" t="s">
        <v>60</v>
      </c>
      <c r="F249" t="s">
        <v>388</v>
      </c>
      <c r="G249">
        <v>2101</v>
      </c>
      <c r="H249" s="2" t="str">
        <f t="shared" si="28"/>
        <v>3</v>
      </c>
      <c r="I249" s="2" t="str">
        <f t="shared" si="29"/>
        <v>0</v>
      </c>
      <c r="J249" s="2" t="str">
        <f t="shared" si="30"/>
        <v>9</v>
      </c>
      <c r="K249" s="2" t="str">
        <f t="shared" si="31"/>
        <v>0</v>
      </c>
      <c r="L249" t="s">
        <v>56</v>
      </c>
      <c r="M249" t="s">
        <v>314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3</v>
      </c>
      <c r="Y249">
        <v>0.17</v>
      </c>
      <c r="Z249">
        <v>2560</v>
      </c>
      <c r="AA249">
        <v>2</v>
      </c>
    </row>
    <row r="250" spans="1:27" ht="16.5" customHeight="1" x14ac:dyDescent="0.2">
      <c r="A250" t="s">
        <v>27</v>
      </c>
      <c r="B250" t="s">
        <v>48</v>
      </c>
      <c r="C250" s="1" t="s">
        <v>1097</v>
      </c>
      <c r="D250" t="s">
        <v>1098</v>
      </c>
      <c r="E250" t="s">
        <v>60</v>
      </c>
      <c r="F250" t="s">
        <v>388</v>
      </c>
      <c r="G250">
        <v>2101</v>
      </c>
      <c r="H250" s="2" t="str">
        <f t="shared" si="28"/>
        <v>3</v>
      </c>
      <c r="I250" s="2" t="str">
        <f t="shared" si="29"/>
        <v>0</v>
      </c>
      <c r="J250" s="2" t="str">
        <f t="shared" si="30"/>
        <v>9</v>
      </c>
      <c r="K250" s="2" t="str">
        <f t="shared" si="31"/>
        <v>0</v>
      </c>
      <c r="L250" t="s">
        <v>56</v>
      </c>
      <c r="M250" t="s">
        <v>398</v>
      </c>
      <c r="N250">
        <v>0</v>
      </c>
      <c r="O250">
        <v>0</v>
      </c>
      <c r="P250">
        <v>6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6</v>
      </c>
      <c r="X250">
        <v>18</v>
      </c>
      <c r="Y250">
        <v>1</v>
      </c>
      <c r="Z250">
        <v>2560</v>
      </c>
      <c r="AA250">
        <v>2</v>
      </c>
    </row>
    <row r="251" spans="1:27" ht="16.5" customHeight="1" x14ac:dyDescent="0.2">
      <c r="A251" t="s">
        <v>27</v>
      </c>
      <c r="B251" t="s">
        <v>48</v>
      </c>
      <c r="C251" s="1" t="s">
        <v>1099</v>
      </c>
      <c r="D251" t="s">
        <v>908</v>
      </c>
      <c r="E251" t="s">
        <v>60</v>
      </c>
      <c r="F251" t="s">
        <v>388</v>
      </c>
      <c r="G251">
        <v>2101</v>
      </c>
      <c r="H251" s="2" t="str">
        <f t="shared" si="28"/>
        <v>6</v>
      </c>
      <c r="I251" s="2" t="str">
        <f t="shared" si="29"/>
        <v>0</v>
      </c>
      <c r="J251" s="2" t="str">
        <f>MID(L251,6,2)</f>
        <v>18</v>
      </c>
      <c r="K251" s="2" t="str">
        <f>MID(L251,9,1)</f>
        <v>0</v>
      </c>
      <c r="L251" t="s">
        <v>53</v>
      </c>
      <c r="M251" t="s">
        <v>1071</v>
      </c>
      <c r="N251">
        <v>0</v>
      </c>
      <c r="O251">
        <v>0</v>
      </c>
      <c r="P251">
        <v>2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2</v>
      </c>
      <c r="X251">
        <v>12</v>
      </c>
      <c r="Y251">
        <v>0.67</v>
      </c>
      <c r="Z251">
        <v>2560</v>
      </c>
      <c r="AA251">
        <v>2</v>
      </c>
    </row>
    <row r="252" spans="1:27" ht="16.5" customHeight="1" x14ac:dyDescent="0.2">
      <c r="A252" t="s">
        <v>27</v>
      </c>
      <c r="B252" t="s">
        <v>48</v>
      </c>
      <c r="C252" s="1" t="s">
        <v>435</v>
      </c>
      <c r="D252" t="s">
        <v>187</v>
      </c>
      <c r="E252" t="s">
        <v>60</v>
      </c>
      <c r="F252" t="s">
        <v>105</v>
      </c>
      <c r="G252">
        <v>2101</v>
      </c>
      <c r="H252" s="2" t="str">
        <f t="shared" si="28"/>
        <v>3</v>
      </c>
      <c r="I252" s="2" t="str">
        <f t="shared" si="29"/>
        <v>3</v>
      </c>
      <c r="J252" s="2" t="str">
        <f t="shared" si="30"/>
        <v>0</v>
      </c>
      <c r="K252" s="2" t="str">
        <f t="shared" si="31"/>
        <v>6</v>
      </c>
      <c r="L252" t="s">
        <v>31</v>
      </c>
      <c r="M252" t="s">
        <v>436</v>
      </c>
      <c r="N252">
        <v>0</v>
      </c>
      <c r="O252">
        <v>0</v>
      </c>
      <c r="P252">
        <v>29</v>
      </c>
      <c r="Q252">
        <v>0</v>
      </c>
      <c r="R252">
        <v>7</v>
      </c>
      <c r="S252">
        <v>53</v>
      </c>
      <c r="T252">
        <v>0</v>
      </c>
      <c r="U252">
        <v>0</v>
      </c>
      <c r="V252">
        <v>0</v>
      </c>
      <c r="W252">
        <v>89</v>
      </c>
      <c r="X252">
        <v>267</v>
      </c>
      <c r="Y252">
        <v>14.83</v>
      </c>
      <c r="Z252">
        <v>2560</v>
      </c>
      <c r="AA252">
        <v>2</v>
      </c>
    </row>
    <row r="253" spans="1:27" ht="16.5" customHeight="1" x14ac:dyDescent="0.2">
      <c r="A253" t="s">
        <v>27</v>
      </c>
      <c r="B253" t="s">
        <v>48</v>
      </c>
      <c r="C253" s="1" t="s">
        <v>1100</v>
      </c>
      <c r="D253" t="s">
        <v>191</v>
      </c>
      <c r="E253" t="s">
        <v>60</v>
      </c>
      <c r="F253" t="s">
        <v>105</v>
      </c>
      <c r="G253">
        <v>2101</v>
      </c>
      <c r="H253" s="2" t="str">
        <f t="shared" si="28"/>
        <v>3</v>
      </c>
      <c r="I253" s="2" t="str">
        <f t="shared" si="29"/>
        <v>3</v>
      </c>
      <c r="J253" s="2" t="str">
        <f t="shared" si="30"/>
        <v>0</v>
      </c>
      <c r="K253" s="2" t="str">
        <f t="shared" si="31"/>
        <v>6</v>
      </c>
      <c r="L253" t="s">
        <v>31</v>
      </c>
      <c r="M253" t="s">
        <v>469</v>
      </c>
      <c r="N253">
        <v>0</v>
      </c>
      <c r="O253">
        <v>0</v>
      </c>
      <c r="P253">
        <v>147</v>
      </c>
      <c r="Q253">
        <v>0</v>
      </c>
      <c r="R253">
        <v>73</v>
      </c>
      <c r="S253">
        <v>0</v>
      </c>
      <c r="T253">
        <v>0</v>
      </c>
      <c r="U253">
        <v>0</v>
      </c>
      <c r="V253">
        <v>0</v>
      </c>
      <c r="W253">
        <v>220</v>
      </c>
      <c r="X253">
        <v>660</v>
      </c>
      <c r="Y253">
        <v>36.67</v>
      </c>
      <c r="Z253">
        <v>2560</v>
      </c>
      <c r="AA253">
        <v>2</v>
      </c>
    </row>
    <row r="254" spans="1:27" ht="16.5" customHeight="1" x14ac:dyDescent="0.2">
      <c r="A254" t="s">
        <v>27</v>
      </c>
      <c r="B254" t="s">
        <v>48</v>
      </c>
      <c r="C254" s="1" t="s">
        <v>437</v>
      </c>
      <c r="D254" t="s">
        <v>193</v>
      </c>
      <c r="E254" t="s">
        <v>60</v>
      </c>
      <c r="F254" t="s">
        <v>105</v>
      </c>
      <c r="G254">
        <v>2101</v>
      </c>
      <c r="H254" s="2" t="str">
        <f t="shared" si="28"/>
        <v>1</v>
      </c>
      <c r="I254" s="2" t="str">
        <f t="shared" si="29"/>
        <v>0</v>
      </c>
      <c r="J254" s="2" t="str">
        <f t="shared" si="30"/>
        <v>3</v>
      </c>
      <c r="K254" s="2" t="str">
        <f t="shared" si="31"/>
        <v>0</v>
      </c>
      <c r="L254" t="s">
        <v>164</v>
      </c>
      <c r="M254" t="s">
        <v>441</v>
      </c>
      <c r="N254">
        <v>0</v>
      </c>
      <c r="O254">
        <v>0</v>
      </c>
      <c r="P254">
        <v>26</v>
      </c>
      <c r="Q254">
        <v>0</v>
      </c>
      <c r="R254">
        <v>0</v>
      </c>
      <c r="S254">
        <v>43</v>
      </c>
      <c r="T254">
        <v>0</v>
      </c>
      <c r="U254">
        <v>0</v>
      </c>
      <c r="V254">
        <v>0</v>
      </c>
      <c r="W254">
        <v>69</v>
      </c>
      <c r="X254">
        <v>69</v>
      </c>
      <c r="Y254">
        <v>3.83</v>
      </c>
      <c r="Z254">
        <v>2560</v>
      </c>
      <c r="AA254">
        <v>2</v>
      </c>
    </row>
    <row r="255" spans="1:27" ht="16.5" customHeight="1" x14ac:dyDescent="0.2">
      <c r="A255" t="s">
        <v>27</v>
      </c>
      <c r="B255" t="s">
        <v>48</v>
      </c>
      <c r="C255" s="1" t="s">
        <v>1101</v>
      </c>
      <c r="D255" t="s">
        <v>196</v>
      </c>
      <c r="E255" t="s">
        <v>60</v>
      </c>
      <c r="F255" t="s">
        <v>105</v>
      </c>
      <c r="G255">
        <v>2102</v>
      </c>
      <c r="H255" s="2" t="str">
        <f t="shared" si="28"/>
        <v>1</v>
      </c>
      <c r="I255" s="2" t="str">
        <f t="shared" si="29"/>
        <v>0</v>
      </c>
      <c r="J255" s="2" t="str">
        <f t="shared" si="30"/>
        <v>3</v>
      </c>
      <c r="K255" s="2" t="str">
        <f t="shared" si="31"/>
        <v>0</v>
      </c>
      <c r="L255" t="s">
        <v>164</v>
      </c>
      <c r="M255" t="s">
        <v>1102</v>
      </c>
      <c r="N255">
        <v>0</v>
      </c>
      <c r="O255">
        <v>0</v>
      </c>
      <c r="P255">
        <v>85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85</v>
      </c>
      <c r="X255">
        <v>85</v>
      </c>
      <c r="Y255">
        <v>4.72</v>
      </c>
      <c r="Z255">
        <v>2560</v>
      </c>
      <c r="AA255">
        <v>2</v>
      </c>
    </row>
    <row r="256" spans="1:27" ht="16.5" customHeight="1" x14ac:dyDescent="0.2">
      <c r="A256" t="s">
        <v>27</v>
      </c>
      <c r="B256" t="s">
        <v>48</v>
      </c>
      <c r="C256" s="1" t="s">
        <v>1101</v>
      </c>
      <c r="D256" t="s">
        <v>196</v>
      </c>
      <c r="E256" t="s">
        <v>60</v>
      </c>
      <c r="F256" t="s">
        <v>105</v>
      </c>
      <c r="G256">
        <v>2101</v>
      </c>
      <c r="H256" s="2" t="str">
        <f t="shared" si="28"/>
        <v>1</v>
      </c>
      <c r="I256" s="2" t="str">
        <f t="shared" si="29"/>
        <v>0</v>
      </c>
      <c r="J256" s="2" t="str">
        <f t="shared" si="30"/>
        <v>3</v>
      </c>
      <c r="K256" s="2" t="str">
        <f t="shared" si="31"/>
        <v>0</v>
      </c>
      <c r="L256" t="s">
        <v>164</v>
      </c>
      <c r="M256" t="s">
        <v>1103</v>
      </c>
      <c r="N256">
        <v>0</v>
      </c>
      <c r="O256">
        <v>0</v>
      </c>
      <c r="P256">
        <v>5</v>
      </c>
      <c r="Q256">
        <v>0</v>
      </c>
      <c r="R256">
        <v>71</v>
      </c>
      <c r="S256">
        <v>0</v>
      </c>
      <c r="T256">
        <v>0</v>
      </c>
      <c r="U256">
        <v>0</v>
      </c>
      <c r="V256">
        <v>0</v>
      </c>
      <c r="W256">
        <v>76</v>
      </c>
      <c r="X256">
        <v>76</v>
      </c>
      <c r="Y256">
        <v>4.22</v>
      </c>
      <c r="Z256">
        <v>2560</v>
      </c>
      <c r="AA256">
        <v>2</v>
      </c>
    </row>
    <row r="257" spans="1:27" ht="16.5" customHeight="1" x14ac:dyDescent="0.2">
      <c r="A257" t="s">
        <v>27</v>
      </c>
      <c r="B257" t="s">
        <v>48</v>
      </c>
      <c r="C257" s="1" t="s">
        <v>443</v>
      </c>
      <c r="D257" t="s">
        <v>1104</v>
      </c>
      <c r="E257" t="s">
        <v>60</v>
      </c>
      <c r="F257" t="s">
        <v>105</v>
      </c>
      <c r="G257">
        <v>2101</v>
      </c>
      <c r="H257" s="2" t="str">
        <f t="shared" si="28"/>
        <v>3</v>
      </c>
      <c r="I257" s="2" t="str">
        <f t="shared" si="29"/>
        <v>3</v>
      </c>
      <c r="J257" s="2" t="str">
        <f t="shared" si="30"/>
        <v>0</v>
      </c>
      <c r="K257" s="2" t="str">
        <f t="shared" si="31"/>
        <v>6</v>
      </c>
      <c r="L257" t="s">
        <v>31</v>
      </c>
      <c r="M257" t="s">
        <v>444</v>
      </c>
      <c r="N257">
        <v>0</v>
      </c>
      <c r="O257">
        <v>0</v>
      </c>
      <c r="P257">
        <v>51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51</v>
      </c>
      <c r="X257">
        <v>153</v>
      </c>
      <c r="Y257">
        <v>8.5</v>
      </c>
      <c r="Z257">
        <v>2560</v>
      </c>
      <c r="AA257">
        <v>2</v>
      </c>
    </row>
    <row r="258" spans="1:27" ht="16.5" customHeight="1" x14ac:dyDescent="0.2">
      <c r="A258" t="s">
        <v>27</v>
      </c>
      <c r="B258" t="s">
        <v>48</v>
      </c>
      <c r="C258" s="1" t="s">
        <v>446</v>
      </c>
      <c r="D258" t="s">
        <v>202</v>
      </c>
      <c r="E258" t="s">
        <v>60</v>
      </c>
      <c r="F258" t="s">
        <v>105</v>
      </c>
      <c r="G258">
        <v>2101</v>
      </c>
      <c r="H258" s="2" t="str">
        <f t="shared" si="28"/>
        <v>4</v>
      </c>
      <c r="I258" s="2" t="str">
        <f t="shared" si="29"/>
        <v>3</v>
      </c>
      <c r="J258" s="2" t="str">
        <f t="shared" si="30"/>
        <v>3</v>
      </c>
      <c r="K258" s="2" t="str">
        <f t="shared" si="31"/>
        <v>6</v>
      </c>
      <c r="L258" t="s">
        <v>447</v>
      </c>
      <c r="M258" t="s">
        <v>448</v>
      </c>
      <c r="N258">
        <v>0</v>
      </c>
      <c r="O258">
        <v>0</v>
      </c>
      <c r="P258">
        <v>9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9</v>
      </c>
      <c r="X258">
        <v>36</v>
      </c>
      <c r="Y258">
        <v>2</v>
      </c>
      <c r="Z258">
        <v>2560</v>
      </c>
      <c r="AA258">
        <v>2</v>
      </c>
    </row>
    <row r="259" spans="1:27" ht="16.5" customHeight="1" x14ac:dyDescent="0.2">
      <c r="A259" t="s">
        <v>27</v>
      </c>
      <c r="B259" t="s">
        <v>48</v>
      </c>
      <c r="C259" s="1" t="s">
        <v>449</v>
      </c>
      <c r="D259" t="s">
        <v>450</v>
      </c>
      <c r="E259" t="s">
        <v>60</v>
      </c>
      <c r="F259" t="s">
        <v>105</v>
      </c>
      <c r="G259">
        <v>2101</v>
      </c>
      <c r="H259" s="2" t="str">
        <f t="shared" si="28"/>
        <v>4</v>
      </c>
      <c r="I259" s="2" t="str">
        <f t="shared" si="29"/>
        <v>3</v>
      </c>
      <c r="J259" s="2" t="str">
        <f t="shared" si="30"/>
        <v>3</v>
      </c>
      <c r="K259" s="2" t="str">
        <f t="shared" si="31"/>
        <v>6</v>
      </c>
      <c r="L259" t="s">
        <v>447</v>
      </c>
      <c r="M259" t="s">
        <v>451</v>
      </c>
      <c r="N259">
        <v>0</v>
      </c>
      <c r="O259">
        <v>0</v>
      </c>
      <c r="P259">
        <v>29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29</v>
      </c>
      <c r="X259">
        <v>116</v>
      </c>
      <c r="Y259">
        <v>6.44</v>
      </c>
      <c r="Z259">
        <v>2560</v>
      </c>
      <c r="AA259">
        <v>2</v>
      </c>
    </row>
    <row r="260" spans="1:27" ht="16.5" customHeight="1" x14ac:dyDescent="0.2">
      <c r="A260" t="s">
        <v>27</v>
      </c>
      <c r="B260" t="s">
        <v>48</v>
      </c>
      <c r="C260" s="1" t="s">
        <v>452</v>
      </c>
      <c r="D260" t="s">
        <v>204</v>
      </c>
      <c r="E260" t="s">
        <v>60</v>
      </c>
      <c r="F260" t="s">
        <v>105</v>
      </c>
      <c r="G260">
        <v>2101</v>
      </c>
      <c r="H260" s="2" t="str">
        <f t="shared" si="28"/>
        <v>3</v>
      </c>
      <c r="I260" s="2" t="str">
        <f t="shared" si="29"/>
        <v>3</v>
      </c>
      <c r="J260" s="2" t="str">
        <f t="shared" si="30"/>
        <v>0</v>
      </c>
      <c r="K260" s="2" t="str">
        <f t="shared" si="31"/>
        <v>6</v>
      </c>
      <c r="L260" t="s">
        <v>31</v>
      </c>
      <c r="M260" t="s">
        <v>205</v>
      </c>
      <c r="N260">
        <v>0</v>
      </c>
      <c r="O260">
        <v>0</v>
      </c>
      <c r="P260">
        <v>0</v>
      </c>
      <c r="Q260">
        <v>0</v>
      </c>
      <c r="R260">
        <v>5</v>
      </c>
      <c r="S260">
        <v>0</v>
      </c>
      <c r="T260">
        <v>0</v>
      </c>
      <c r="U260">
        <v>0</v>
      </c>
      <c r="V260">
        <v>0</v>
      </c>
      <c r="W260">
        <v>5</v>
      </c>
      <c r="X260">
        <v>15</v>
      </c>
      <c r="Y260">
        <v>0.83</v>
      </c>
      <c r="Z260">
        <v>2560</v>
      </c>
      <c r="AA260">
        <v>2</v>
      </c>
    </row>
    <row r="261" spans="1:27" ht="16.5" customHeight="1" x14ac:dyDescent="0.2">
      <c r="A261" t="s">
        <v>27</v>
      </c>
      <c r="B261" t="s">
        <v>48</v>
      </c>
      <c r="C261" s="1" t="s">
        <v>1105</v>
      </c>
      <c r="D261" t="s">
        <v>1106</v>
      </c>
      <c r="E261" t="s">
        <v>60</v>
      </c>
      <c r="F261" t="s">
        <v>105</v>
      </c>
      <c r="G261">
        <v>2104</v>
      </c>
      <c r="H261" s="2" t="str">
        <f t="shared" si="28"/>
        <v>3</v>
      </c>
      <c r="I261" s="2" t="str">
        <f t="shared" si="29"/>
        <v>2</v>
      </c>
      <c r="J261" s="2" t="str">
        <f t="shared" si="30"/>
        <v>3</v>
      </c>
      <c r="K261" s="2" t="str">
        <f t="shared" si="31"/>
        <v>4</v>
      </c>
      <c r="L261" t="s">
        <v>52</v>
      </c>
      <c r="M261" t="s">
        <v>1107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36</v>
      </c>
      <c r="T261">
        <v>0</v>
      </c>
      <c r="U261">
        <v>0</v>
      </c>
      <c r="V261">
        <v>0</v>
      </c>
      <c r="W261">
        <v>36</v>
      </c>
      <c r="X261">
        <v>108</v>
      </c>
      <c r="Y261">
        <v>6</v>
      </c>
      <c r="Z261">
        <v>2560</v>
      </c>
      <c r="AA261">
        <v>2</v>
      </c>
    </row>
    <row r="262" spans="1:27" ht="16.5" customHeight="1" x14ac:dyDescent="0.2">
      <c r="A262" t="s">
        <v>27</v>
      </c>
      <c r="B262" t="s">
        <v>48</v>
      </c>
      <c r="C262" s="1" t="s">
        <v>1105</v>
      </c>
      <c r="D262" t="s">
        <v>1106</v>
      </c>
      <c r="E262" t="s">
        <v>60</v>
      </c>
      <c r="F262" t="s">
        <v>105</v>
      </c>
      <c r="G262">
        <v>2103</v>
      </c>
      <c r="H262" s="2" t="str">
        <f t="shared" si="28"/>
        <v>3</v>
      </c>
      <c r="I262" s="2" t="str">
        <f t="shared" si="29"/>
        <v>2</v>
      </c>
      <c r="J262" s="2" t="str">
        <f t="shared" si="30"/>
        <v>3</v>
      </c>
      <c r="K262" s="2" t="str">
        <f t="shared" si="31"/>
        <v>4</v>
      </c>
      <c r="L262" t="s">
        <v>52</v>
      </c>
      <c r="M262" t="s">
        <v>1107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38</v>
      </c>
      <c r="T262">
        <v>0</v>
      </c>
      <c r="U262">
        <v>0</v>
      </c>
      <c r="V262">
        <v>0</v>
      </c>
      <c r="W262">
        <v>38</v>
      </c>
      <c r="X262">
        <v>114</v>
      </c>
      <c r="Y262">
        <v>6.33</v>
      </c>
      <c r="Z262">
        <v>2560</v>
      </c>
      <c r="AA262">
        <v>2</v>
      </c>
    </row>
    <row r="263" spans="1:27" ht="16.5" customHeight="1" x14ac:dyDescent="0.2">
      <c r="A263" t="s">
        <v>27</v>
      </c>
      <c r="B263" t="s">
        <v>48</v>
      </c>
      <c r="C263" s="1" t="s">
        <v>1105</v>
      </c>
      <c r="D263" t="s">
        <v>1106</v>
      </c>
      <c r="E263" t="s">
        <v>60</v>
      </c>
      <c r="F263" t="s">
        <v>105</v>
      </c>
      <c r="G263">
        <v>2102</v>
      </c>
      <c r="H263" s="2" t="str">
        <f t="shared" si="28"/>
        <v>3</v>
      </c>
      <c r="I263" s="2" t="str">
        <f t="shared" si="29"/>
        <v>2</v>
      </c>
      <c r="J263" s="2" t="str">
        <f t="shared" si="30"/>
        <v>3</v>
      </c>
      <c r="K263" s="2" t="str">
        <f t="shared" si="31"/>
        <v>4</v>
      </c>
      <c r="L263" t="s">
        <v>52</v>
      </c>
      <c r="M263" t="s">
        <v>1107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33</v>
      </c>
      <c r="T263">
        <v>0</v>
      </c>
      <c r="U263">
        <v>0</v>
      </c>
      <c r="V263">
        <v>0</v>
      </c>
      <c r="W263">
        <v>33</v>
      </c>
      <c r="X263">
        <v>99</v>
      </c>
      <c r="Y263">
        <v>5.5</v>
      </c>
      <c r="Z263">
        <v>2560</v>
      </c>
      <c r="AA263">
        <v>2</v>
      </c>
    </row>
    <row r="264" spans="1:27" ht="16.5" customHeight="1" x14ac:dyDescent="0.2">
      <c r="A264" t="s">
        <v>27</v>
      </c>
      <c r="B264" t="s">
        <v>48</v>
      </c>
      <c r="C264" s="1" t="s">
        <v>1105</v>
      </c>
      <c r="D264" t="s">
        <v>1106</v>
      </c>
      <c r="E264" t="s">
        <v>60</v>
      </c>
      <c r="F264" t="s">
        <v>105</v>
      </c>
      <c r="G264">
        <v>2101</v>
      </c>
      <c r="H264" s="2" t="str">
        <f t="shared" si="28"/>
        <v>3</v>
      </c>
      <c r="I264" s="2" t="str">
        <f t="shared" si="29"/>
        <v>2</v>
      </c>
      <c r="J264" s="2" t="str">
        <f t="shared" si="30"/>
        <v>3</v>
      </c>
      <c r="K264" s="2" t="str">
        <f t="shared" si="31"/>
        <v>4</v>
      </c>
      <c r="L264" t="s">
        <v>52</v>
      </c>
      <c r="M264" t="s">
        <v>1107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41</v>
      </c>
      <c r="T264">
        <v>0</v>
      </c>
      <c r="U264">
        <v>0</v>
      </c>
      <c r="V264">
        <v>0</v>
      </c>
      <c r="W264">
        <v>41</v>
      </c>
      <c r="X264">
        <v>123</v>
      </c>
      <c r="Y264">
        <v>6.83</v>
      </c>
      <c r="Z264">
        <v>2560</v>
      </c>
      <c r="AA264">
        <v>2</v>
      </c>
    </row>
    <row r="265" spans="1:27" ht="16.5" customHeight="1" x14ac:dyDescent="0.2">
      <c r="A265" t="s">
        <v>27</v>
      </c>
      <c r="B265" t="s">
        <v>48</v>
      </c>
      <c r="C265" s="1" t="s">
        <v>453</v>
      </c>
      <c r="D265" t="s">
        <v>1108</v>
      </c>
      <c r="E265" t="s">
        <v>60</v>
      </c>
      <c r="F265" t="s">
        <v>105</v>
      </c>
      <c r="G265">
        <v>2101</v>
      </c>
      <c r="H265" s="2" t="str">
        <f t="shared" si="28"/>
        <v>3</v>
      </c>
      <c r="I265" s="2" t="str">
        <f t="shared" si="29"/>
        <v>3</v>
      </c>
      <c r="J265" s="2" t="str">
        <f t="shared" si="30"/>
        <v>0</v>
      </c>
      <c r="K265" s="2" t="str">
        <f t="shared" si="31"/>
        <v>6</v>
      </c>
      <c r="L265" t="s">
        <v>31</v>
      </c>
      <c r="M265" t="s">
        <v>485</v>
      </c>
      <c r="N265">
        <v>0</v>
      </c>
      <c r="O265">
        <v>0</v>
      </c>
      <c r="P265">
        <v>0</v>
      </c>
      <c r="Q265">
        <v>0</v>
      </c>
      <c r="R265">
        <v>47</v>
      </c>
      <c r="S265">
        <v>0</v>
      </c>
      <c r="T265">
        <v>0</v>
      </c>
      <c r="U265">
        <v>0</v>
      </c>
      <c r="V265">
        <v>0</v>
      </c>
      <c r="W265">
        <v>47</v>
      </c>
      <c r="X265">
        <v>141</v>
      </c>
      <c r="Y265">
        <v>7.83</v>
      </c>
      <c r="Z265">
        <v>2560</v>
      </c>
      <c r="AA265">
        <v>2</v>
      </c>
    </row>
    <row r="266" spans="1:27" ht="16.5" customHeight="1" x14ac:dyDescent="0.2">
      <c r="A266" t="s">
        <v>27</v>
      </c>
      <c r="B266" t="s">
        <v>48</v>
      </c>
      <c r="C266" s="1" t="s">
        <v>1109</v>
      </c>
      <c r="D266" t="s">
        <v>1110</v>
      </c>
      <c r="E266" t="s">
        <v>60</v>
      </c>
      <c r="F266" t="s">
        <v>105</v>
      </c>
      <c r="G266">
        <v>2101</v>
      </c>
      <c r="H266" s="2" t="str">
        <f t="shared" si="28"/>
        <v>2</v>
      </c>
      <c r="I266" s="2" t="str">
        <f t="shared" si="29"/>
        <v>1</v>
      </c>
      <c r="J266" s="2" t="str">
        <f t="shared" si="30"/>
        <v>2</v>
      </c>
      <c r="K266" s="2" t="str">
        <f t="shared" si="31"/>
        <v>3</v>
      </c>
      <c r="L266" t="s">
        <v>47</v>
      </c>
      <c r="M266" t="s">
        <v>458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65</v>
      </c>
      <c r="T266">
        <v>0</v>
      </c>
      <c r="U266">
        <v>0</v>
      </c>
      <c r="V266">
        <v>0</v>
      </c>
      <c r="W266">
        <v>65</v>
      </c>
      <c r="X266">
        <v>130</v>
      </c>
      <c r="Y266">
        <v>7.22</v>
      </c>
      <c r="Z266">
        <v>2560</v>
      </c>
      <c r="AA266">
        <v>2</v>
      </c>
    </row>
    <row r="267" spans="1:27" ht="16.5" customHeight="1" x14ac:dyDescent="0.2">
      <c r="A267" t="s">
        <v>27</v>
      </c>
      <c r="B267" t="s">
        <v>48</v>
      </c>
      <c r="C267" s="1" t="s">
        <v>461</v>
      </c>
      <c r="D267" t="s">
        <v>465</v>
      </c>
      <c r="E267" t="s">
        <v>60</v>
      </c>
      <c r="F267" t="s">
        <v>105</v>
      </c>
      <c r="G267">
        <v>2101</v>
      </c>
      <c r="H267" s="2" t="str">
        <f t="shared" si="28"/>
        <v>1</v>
      </c>
      <c r="I267" s="2" t="str">
        <f t="shared" si="29"/>
        <v>0</v>
      </c>
      <c r="J267" s="2" t="str">
        <f t="shared" si="30"/>
        <v>3</v>
      </c>
      <c r="K267" s="2" t="str">
        <f t="shared" si="31"/>
        <v>0</v>
      </c>
      <c r="L267" t="s">
        <v>164</v>
      </c>
      <c r="M267" t="s">
        <v>444</v>
      </c>
      <c r="N267">
        <v>0</v>
      </c>
      <c r="O267">
        <v>0</v>
      </c>
      <c r="P267">
        <v>13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13</v>
      </c>
      <c r="X267">
        <v>13</v>
      </c>
      <c r="Y267">
        <v>0.72</v>
      </c>
      <c r="Z267">
        <v>2560</v>
      </c>
      <c r="AA267">
        <v>2</v>
      </c>
    </row>
    <row r="268" spans="1:27" ht="16.5" customHeight="1" x14ac:dyDescent="0.2">
      <c r="A268" t="s">
        <v>27</v>
      </c>
      <c r="B268" t="s">
        <v>48</v>
      </c>
      <c r="C268" s="1" t="s">
        <v>1111</v>
      </c>
      <c r="D268" t="s">
        <v>465</v>
      </c>
      <c r="E268" t="s">
        <v>60</v>
      </c>
      <c r="F268" t="s">
        <v>105</v>
      </c>
      <c r="G268">
        <v>2101</v>
      </c>
      <c r="H268" s="2" t="str">
        <f t="shared" si="28"/>
        <v>1</v>
      </c>
      <c r="I268" s="2" t="str">
        <f t="shared" si="29"/>
        <v>0</v>
      </c>
      <c r="J268" s="2" t="str">
        <f t="shared" si="30"/>
        <v>3</v>
      </c>
      <c r="K268" s="2" t="str">
        <f t="shared" si="31"/>
        <v>0</v>
      </c>
      <c r="L268" t="s">
        <v>164</v>
      </c>
      <c r="M268" t="s">
        <v>444</v>
      </c>
      <c r="N268">
        <v>0</v>
      </c>
      <c r="O268">
        <v>0</v>
      </c>
      <c r="P268">
        <v>38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38</v>
      </c>
      <c r="X268">
        <v>38</v>
      </c>
      <c r="Y268">
        <v>2.11</v>
      </c>
      <c r="Z268">
        <v>2560</v>
      </c>
      <c r="AA268">
        <v>2</v>
      </c>
    </row>
    <row r="269" spans="1:27" ht="16.5" customHeight="1" x14ac:dyDescent="0.2">
      <c r="A269" t="s">
        <v>27</v>
      </c>
      <c r="B269" t="s">
        <v>48</v>
      </c>
      <c r="C269" s="1" t="s">
        <v>1111</v>
      </c>
      <c r="D269" t="s">
        <v>1112</v>
      </c>
      <c r="E269" t="s">
        <v>60</v>
      </c>
      <c r="F269" t="s">
        <v>105</v>
      </c>
      <c r="G269">
        <v>2102</v>
      </c>
      <c r="H269" s="2" t="str">
        <f t="shared" si="28"/>
        <v>1</v>
      </c>
      <c r="I269" s="2" t="str">
        <f t="shared" si="29"/>
        <v>0</v>
      </c>
      <c r="J269" s="2" t="str">
        <f t="shared" si="30"/>
        <v>3</v>
      </c>
      <c r="K269" s="2" t="str">
        <f t="shared" si="31"/>
        <v>0</v>
      </c>
      <c r="L269" t="s">
        <v>164</v>
      </c>
      <c r="M269" t="s">
        <v>485</v>
      </c>
      <c r="N269">
        <v>0</v>
      </c>
      <c r="O269">
        <v>0</v>
      </c>
      <c r="P269">
        <v>0</v>
      </c>
      <c r="Q269">
        <v>0</v>
      </c>
      <c r="R269">
        <v>15</v>
      </c>
      <c r="S269">
        <v>0</v>
      </c>
      <c r="T269">
        <v>0</v>
      </c>
      <c r="U269">
        <v>0</v>
      </c>
      <c r="V269">
        <v>0</v>
      </c>
      <c r="W269">
        <v>15</v>
      </c>
      <c r="X269">
        <v>15</v>
      </c>
      <c r="Y269">
        <v>0.83</v>
      </c>
      <c r="Z269">
        <v>2560</v>
      </c>
      <c r="AA269">
        <v>2</v>
      </c>
    </row>
    <row r="270" spans="1:27" ht="16.5" customHeight="1" x14ac:dyDescent="0.2">
      <c r="A270" t="s">
        <v>27</v>
      </c>
      <c r="B270" t="s">
        <v>48</v>
      </c>
      <c r="C270" s="1" t="s">
        <v>1111</v>
      </c>
      <c r="D270" t="s">
        <v>1112</v>
      </c>
      <c r="E270" t="s">
        <v>60</v>
      </c>
      <c r="F270" t="s">
        <v>105</v>
      </c>
      <c r="G270">
        <v>2101</v>
      </c>
      <c r="H270" s="2" t="str">
        <f t="shared" si="28"/>
        <v>1</v>
      </c>
      <c r="I270" s="2" t="str">
        <f t="shared" si="29"/>
        <v>0</v>
      </c>
      <c r="J270" s="2" t="str">
        <f t="shared" si="30"/>
        <v>3</v>
      </c>
      <c r="K270" s="2" t="str">
        <f t="shared" si="31"/>
        <v>0</v>
      </c>
      <c r="L270" t="s">
        <v>164</v>
      </c>
      <c r="M270" t="s">
        <v>485</v>
      </c>
      <c r="N270">
        <v>0</v>
      </c>
      <c r="O270">
        <v>0</v>
      </c>
      <c r="P270">
        <v>0</v>
      </c>
      <c r="Q270">
        <v>0</v>
      </c>
      <c r="R270">
        <v>34</v>
      </c>
      <c r="S270">
        <v>0</v>
      </c>
      <c r="T270">
        <v>0</v>
      </c>
      <c r="U270">
        <v>0</v>
      </c>
      <c r="V270">
        <v>0</v>
      </c>
      <c r="W270">
        <v>34</v>
      </c>
      <c r="X270">
        <v>34</v>
      </c>
      <c r="Y270">
        <v>1.89</v>
      </c>
      <c r="Z270">
        <v>2560</v>
      </c>
      <c r="AA270">
        <v>2</v>
      </c>
    </row>
    <row r="271" spans="1:27" ht="16.5" customHeight="1" x14ac:dyDescent="0.2">
      <c r="A271" t="s">
        <v>27</v>
      </c>
      <c r="B271" t="s">
        <v>48</v>
      </c>
      <c r="C271" s="1" t="s">
        <v>1113</v>
      </c>
      <c r="D271" t="s">
        <v>1114</v>
      </c>
      <c r="E271" t="s">
        <v>60</v>
      </c>
      <c r="F271" t="s">
        <v>105</v>
      </c>
      <c r="G271">
        <v>2101</v>
      </c>
      <c r="H271" s="2" t="str">
        <f t="shared" si="28"/>
        <v>3</v>
      </c>
      <c r="I271" s="2" t="str">
        <f t="shared" si="29"/>
        <v>3</v>
      </c>
      <c r="J271" s="2" t="str">
        <f t="shared" si="30"/>
        <v>0</v>
      </c>
      <c r="K271" s="2" t="str">
        <f t="shared" si="31"/>
        <v>6</v>
      </c>
      <c r="L271" t="s">
        <v>31</v>
      </c>
      <c r="M271" t="s">
        <v>477</v>
      </c>
      <c r="N271">
        <v>0</v>
      </c>
      <c r="O271">
        <v>0</v>
      </c>
      <c r="P271">
        <v>46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46</v>
      </c>
      <c r="X271">
        <v>138</v>
      </c>
      <c r="Y271">
        <v>7.67</v>
      </c>
      <c r="Z271">
        <v>2560</v>
      </c>
      <c r="AA271">
        <v>2</v>
      </c>
    </row>
    <row r="272" spans="1:27" ht="16.5" customHeight="1" x14ac:dyDescent="0.2">
      <c r="A272" t="s">
        <v>27</v>
      </c>
      <c r="B272" t="s">
        <v>48</v>
      </c>
      <c r="C272" s="1" t="s">
        <v>1115</v>
      </c>
      <c r="D272" t="s">
        <v>1116</v>
      </c>
      <c r="E272" t="s">
        <v>60</v>
      </c>
      <c r="F272" t="s">
        <v>105</v>
      </c>
      <c r="G272">
        <v>2101</v>
      </c>
      <c r="H272" s="2" t="str">
        <f t="shared" si="28"/>
        <v>3</v>
      </c>
      <c r="I272" s="2" t="str">
        <f t="shared" si="29"/>
        <v>2</v>
      </c>
      <c r="J272" s="2" t="str">
        <f t="shared" si="30"/>
        <v>3</v>
      </c>
      <c r="K272" s="2" t="str">
        <f t="shared" si="31"/>
        <v>4</v>
      </c>
      <c r="L272" t="s">
        <v>52</v>
      </c>
      <c r="M272" t="s">
        <v>485</v>
      </c>
      <c r="N272">
        <v>0</v>
      </c>
      <c r="O272">
        <v>0</v>
      </c>
      <c r="P272">
        <v>18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18</v>
      </c>
      <c r="X272">
        <v>54</v>
      </c>
      <c r="Y272">
        <v>3</v>
      </c>
      <c r="Z272">
        <v>2560</v>
      </c>
      <c r="AA272">
        <v>2</v>
      </c>
    </row>
    <row r="273" spans="1:27" ht="16.5" customHeight="1" x14ac:dyDescent="0.2">
      <c r="A273" t="s">
        <v>27</v>
      </c>
      <c r="B273" t="s">
        <v>48</v>
      </c>
      <c r="C273" s="1" t="s">
        <v>1117</v>
      </c>
      <c r="D273" t="s">
        <v>1118</v>
      </c>
      <c r="E273" t="s">
        <v>60</v>
      </c>
      <c r="F273" t="s">
        <v>105</v>
      </c>
      <c r="G273">
        <v>2104</v>
      </c>
      <c r="H273" s="2" t="str">
        <f t="shared" si="28"/>
        <v>3</v>
      </c>
      <c r="I273" s="2" t="str">
        <f t="shared" si="29"/>
        <v>2</v>
      </c>
      <c r="J273" s="2" t="str">
        <f t="shared" si="30"/>
        <v>3</v>
      </c>
      <c r="K273" s="2" t="str">
        <f t="shared" si="31"/>
        <v>4</v>
      </c>
      <c r="L273" t="s">
        <v>52</v>
      </c>
      <c r="M273" t="s">
        <v>455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38</v>
      </c>
      <c r="T273">
        <v>0</v>
      </c>
      <c r="U273">
        <v>0</v>
      </c>
      <c r="V273">
        <v>0</v>
      </c>
      <c r="W273">
        <v>38</v>
      </c>
      <c r="X273">
        <v>114</v>
      </c>
      <c r="Y273">
        <v>6.33</v>
      </c>
      <c r="Z273">
        <v>2560</v>
      </c>
      <c r="AA273">
        <v>2</v>
      </c>
    </row>
    <row r="274" spans="1:27" ht="16.5" customHeight="1" x14ac:dyDescent="0.2">
      <c r="A274" t="s">
        <v>27</v>
      </c>
      <c r="B274" t="s">
        <v>48</v>
      </c>
      <c r="C274" s="1" t="s">
        <v>1117</v>
      </c>
      <c r="D274" t="s">
        <v>1118</v>
      </c>
      <c r="E274" t="s">
        <v>60</v>
      </c>
      <c r="F274" t="s">
        <v>105</v>
      </c>
      <c r="G274">
        <v>2101</v>
      </c>
      <c r="H274" s="2" t="str">
        <f t="shared" si="28"/>
        <v>3</v>
      </c>
      <c r="I274" s="2" t="str">
        <f t="shared" si="29"/>
        <v>2</v>
      </c>
      <c r="J274" s="2" t="str">
        <f t="shared" si="30"/>
        <v>3</v>
      </c>
      <c r="K274" s="2" t="str">
        <f t="shared" si="31"/>
        <v>4</v>
      </c>
      <c r="L274" t="s">
        <v>52</v>
      </c>
      <c r="M274" t="s">
        <v>455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16</v>
      </c>
      <c r="T274">
        <v>0</v>
      </c>
      <c r="U274">
        <v>0</v>
      </c>
      <c r="V274">
        <v>0</v>
      </c>
      <c r="W274">
        <v>16</v>
      </c>
      <c r="X274">
        <v>48</v>
      </c>
      <c r="Y274">
        <v>2.67</v>
      </c>
      <c r="Z274">
        <v>2560</v>
      </c>
      <c r="AA274">
        <v>2</v>
      </c>
    </row>
    <row r="275" spans="1:27" ht="16.5" customHeight="1" x14ac:dyDescent="0.2">
      <c r="A275" t="s">
        <v>27</v>
      </c>
      <c r="B275" t="s">
        <v>48</v>
      </c>
      <c r="C275" s="1" t="s">
        <v>1117</v>
      </c>
      <c r="D275" t="s">
        <v>1118</v>
      </c>
      <c r="E275" t="s">
        <v>60</v>
      </c>
      <c r="F275" t="s">
        <v>105</v>
      </c>
      <c r="G275">
        <v>2102</v>
      </c>
      <c r="H275" s="2" t="str">
        <f t="shared" si="28"/>
        <v>3</v>
      </c>
      <c r="I275" s="2" t="str">
        <f t="shared" si="29"/>
        <v>2</v>
      </c>
      <c r="J275" s="2" t="str">
        <f t="shared" si="30"/>
        <v>3</v>
      </c>
      <c r="K275" s="2" t="str">
        <f t="shared" si="31"/>
        <v>4</v>
      </c>
      <c r="L275" t="s">
        <v>52</v>
      </c>
      <c r="M275" t="s">
        <v>455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41</v>
      </c>
      <c r="T275">
        <v>0</v>
      </c>
      <c r="U275">
        <v>0</v>
      </c>
      <c r="V275">
        <v>0</v>
      </c>
      <c r="W275">
        <v>41</v>
      </c>
      <c r="X275">
        <v>123</v>
      </c>
      <c r="Y275">
        <v>6.83</v>
      </c>
      <c r="Z275">
        <v>2560</v>
      </c>
      <c r="AA275">
        <v>2</v>
      </c>
    </row>
    <row r="276" spans="1:27" ht="16.5" customHeight="1" x14ac:dyDescent="0.2">
      <c r="A276" t="s">
        <v>27</v>
      </c>
      <c r="B276" t="s">
        <v>48</v>
      </c>
      <c r="C276" s="1" t="s">
        <v>1117</v>
      </c>
      <c r="D276" t="s">
        <v>1118</v>
      </c>
      <c r="E276" t="s">
        <v>60</v>
      </c>
      <c r="F276" t="s">
        <v>105</v>
      </c>
      <c r="G276">
        <v>2103</v>
      </c>
      <c r="H276" s="2" t="str">
        <f t="shared" si="28"/>
        <v>3</v>
      </c>
      <c r="I276" s="2" t="str">
        <f t="shared" si="29"/>
        <v>2</v>
      </c>
      <c r="J276" s="2" t="str">
        <f t="shared" si="30"/>
        <v>3</v>
      </c>
      <c r="K276" s="2" t="str">
        <f t="shared" si="31"/>
        <v>4</v>
      </c>
      <c r="L276" t="s">
        <v>52</v>
      </c>
      <c r="M276" t="s">
        <v>455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41</v>
      </c>
      <c r="T276">
        <v>0</v>
      </c>
      <c r="U276">
        <v>0</v>
      </c>
      <c r="V276">
        <v>0</v>
      </c>
      <c r="W276">
        <v>41</v>
      </c>
      <c r="X276">
        <v>123</v>
      </c>
      <c r="Y276">
        <v>6.83</v>
      </c>
      <c r="Z276">
        <v>2560</v>
      </c>
      <c r="AA276">
        <v>2</v>
      </c>
    </row>
    <row r="277" spans="1:27" ht="16.5" customHeight="1" x14ac:dyDescent="0.2">
      <c r="A277" t="s">
        <v>27</v>
      </c>
      <c r="B277" t="s">
        <v>48</v>
      </c>
      <c r="C277" s="1" t="s">
        <v>1119</v>
      </c>
      <c r="D277" t="s">
        <v>1120</v>
      </c>
      <c r="E277" t="s">
        <v>60</v>
      </c>
      <c r="F277" t="s">
        <v>105</v>
      </c>
      <c r="G277">
        <v>2101</v>
      </c>
      <c r="H277" s="2" t="str">
        <f t="shared" si="28"/>
        <v>1</v>
      </c>
      <c r="I277" s="2" t="str">
        <f t="shared" si="29"/>
        <v>1</v>
      </c>
      <c r="J277" s="2" t="str">
        <f t="shared" si="30"/>
        <v>0</v>
      </c>
      <c r="K277" s="2" t="str">
        <f t="shared" si="31"/>
        <v>2</v>
      </c>
      <c r="L277" t="s">
        <v>983</v>
      </c>
      <c r="M277" t="s">
        <v>488</v>
      </c>
      <c r="N277">
        <v>0</v>
      </c>
      <c r="O277">
        <v>0</v>
      </c>
      <c r="P277">
        <v>46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46</v>
      </c>
      <c r="X277">
        <v>46</v>
      </c>
      <c r="Y277">
        <v>2.56</v>
      </c>
      <c r="Z277">
        <v>2560</v>
      </c>
      <c r="AA277">
        <v>2</v>
      </c>
    </row>
    <row r="278" spans="1:27" ht="16.5" customHeight="1" x14ac:dyDescent="0.2">
      <c r="A278" t="s">
        <v>27</v>
      </c>
      <c r="B278" t="s">
        <v>48</v>
      </c>
      <c r="C278" s="1" t="s">
        <v>1121</v>
      </c>
      <c r="D278" t="s">
        <v>1122</v>
      </c>
      <c r="E278" t="s">
        <v>60</v>
      </c>
      <c r="F278" t="s">
        <v>105</v>
      </c>
      <c r="G278">
        <v>2101</v>
      </c>
      <c r="H278" s="2" t="str">
        <f t="shared" si="28"/>
        <v>3</v>
      </c>
      <c r="I278" s="2" t="str">
        <f t="shared" si="29"/>
        <v>2</v>
      </c>
      <c r="J278" s="2" t="str">
        <f t="shared" si="30"/>
        <v>3</v>
      </c>
      <c r="K278" s="2" t="str">
        <f t="shared" si="31"/>
        <v>4</v>
      </c>
      <c r="L278" t="s">
        <v>52</v>
      </c>
      <c r="M278" t="s">
        <v>448</v>
      </c>
      <c r="N278">
        <v>0</v>
      </c>
      <c r="O278">
        <v>0</v>
      </c>
      <c r="P278">
        <v>8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8</v>
      </c>
      <c r="X278">
        <v>24</v>
      </c>
      <c r="Y278">
        <v>1.33</v>
      </c>
      <c r="Z278">
        <v>2560</v>
      </c>
      <c r="AA278">
        <v>2</v>
      </c>
    </row>
    <row r="279" spans="1:27" ht="16.5" customHeight="1" x14ac:dyDescent="0.2">
      <c r="A279" t="s">
        <v>27</v>
      </c>
      <c r="B279" t="s">
        <v>48</v>
      </c>
      <c r="C279" s="1" t="s">
        <v>1123</v>
      </c>
      <c r="D279" t="s">
        <v>1124</v>
      </c>
      <c r="E279" t="s">
        <v>60</v>
      </c>
      <c r="F279" t="s">
        <v>105</v>
      </c>
      <c r="G279">
        <v>2101</v>
      </c>
      <c r="H279" s="2" t="str">
        <f t="shared" ref="H279:H339" si="32">LEFT(L279,1)</f>
        <v>3</v>
      </c>
      <c r="I279" s="2" t="str">
        <f t="shared" ref="I279:I339" si="33">MID(L279,4,1)</f>
        <v>2</v>
      </c>
      <c r="J279" s="2" t="str">
        <f t="shared" ref="J279:J339" si="34">MID(L279,6,1)</f>
        <v>3</v>
      </c>
      <c r="K279" s="2" t="str">
        <f t="shared" ref="K279:K339" si="35">MID(L279,8,1)</f>
        <v>4</v>
      </c>
      <c r="L279" t="s">
        <v>52</v>
      </c>
      <c r="M279" t="s">
        <v>846</v>
      </c>
      <c r="N279">
        <v>0</v>
      </c>
      <c r="O279">
        <v>0</v>
      </c>
      <c r="P279">
        <v>37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37</v>
      </c>
      <c r="X279">
        <v>111</v>
      </c>
      <c r="Y279">
        <v>6.17</v>
      </c>
      <c r="Z279">
        <v>2560</v>
      </c>
      <c r="AA279">
        <v>2</v>
      </c>
    </row>
    <row r="280" spans="1:27" ht="16.5" customHeight="1" x14ac:dyDescent="0.2">
      <c r="A280" t="s">
        <v>27</v>
      </c>
      <c r="B280" t="s">
        <v>48</v>
      </c>
      <c r="C280" s="1" t="s">
        <v>1125</v>
      </c>
      <c r="D280" t="s">
        <v>1126</v>
      </c>
      <c r="E280" t="s">
        <v>60</v>
      </c>
      <c r="F280" t="s">
        <v>105</v>
      </c>
      <c r="G280">
        <v>2101</v>
      </c>
      <c r="H280" s="2" t="str">
        <f t="shared" si="32"/>
        <v>3</v>
      </c>
      <c r="I280" s="2" t="str">
        <f t="shared" si="33"/>
        <v>2</v>
      </c>
      <c r="J280" s="2" t="str">
        <f t="shared" si="34"/>
        <v>3</v>
      </c>
      <c r="K280" s="2" t="str">
        <f t="shared" si="35"/>
        <v>4</v>
      </c>
      <c r="L280" t="s">
        <v>52</v>
      </c>
      <c r="M280" t="s">
        <v>491</v>
      </c>
      <c r="N280">
        <v>0</v>
      </c>
      <c r="O280">
        <v>0</v>
      </c>
      <c r="P280">
        <v>22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22</v>
      </c>
      <c r="X280">
        <v>66</v>
      </c>
      <c r="Y280">
        <v>3.67</v>
      </c>
      <c r="Z280">
        <v>2560</v>
      </c>
      <c r="AA280">
        <v>2</v>
      </c>
    </row>
    <row r="281" spans="1:27" ht="16.5" customHeight="1" x14ac:dyDescent="0.2">
      <c r="A281" t="s">
        <v>27</v>
      </c>
      <c r="B281" t="s">
        <v>48</v>
      </c>
      <c r="C281" s="1" t="s">
        <v>1127</v>
      </c>
      <c r="D281" t="s">
        <v>234</v>
      </c>
      <c r="E281" t="s">
        <v>60</v>
      </c>
      <c r="F281" t="s">
        <v>105</v>
      </c>
      <c r="G281">
        <v>2101</v>
      </c>
      <c r="H281" s="2" t="str">
        <f t="shared" si="32"/>
        <v>3</v>
      </c>
      <c r="I281" s="2" t="str">
        <f t="shared" si="33"/>
        <v>2</v>
      </c>
      <c r="J281" s="2" t="str">
        <f t="shared" si="34"/>
        <v>3</v>
      </c>
      <c r="K281" s="2" t="str">
        <f t="shared" si="35"/>
        <v>4</v>
      </c>
      <c r="L281" t="s">
        <v>52</v>
      </c>
      <c r="M281" t="s">
        <v>834</v>
      </c>
      <c r="N281">
        <v>0</v>
      </c>
      <c r="O281">
        <v>0</v>
      </c>
      <c r="P281">
        <v>30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30</v>
      </c>
      <c r="X281">
        <v>90</v>
      </c>
      <c r="Y281">
        <v>5</v>
      </c>
      <c r="Z281">
        <v>2560</v>
      </c>
      <c r="AA281">
        <v>2</v>
      </c>
    </row>
    <row r="282" spans="1:27" ht="16.5" customHeight="1" x14ac:dyDescent="0.2">
      <c r="A282" t="s">
        <v>27</v>
      </c>
      <c r="B282" t="s">
        <v>48</v>
      </c>
      <c r="C282" s="1" t="s">
        <v>1128</v>
      </c>
      <c r="D282" t="s">
        <v>1129</v>
      </c>
      <c r="E282" t="s">
        <v>60</v>
      </c>
      <c r="F282" t="s">
        <v>105</v>
      </c>
      <c r="G282">
        <v>2101</v>
      </c>
      <c r="H282" s="2" t="str">
        <f t="shared" si="32"/>
        <v>3</v>
      </c>
      <c r="I282" s="2" t="str">
        <f t="shared" si="33"/>
        <v>2</v>
      </c>
      <c r="J282" s="2" t="str">
        <f t="shared" si="34"/>
        <v>3</v>
      </c>
      <c r="K282" s="2" t="str">
        <f t="shared" si="35"/>
        <v>4</v>
      </c>
      <c r="L282" t="s">
        <v>52</v>
      </c>
      <c r="M282" t="s">
        <v>444</v>
      </c>
      <c r="N282">
        <v>0</v>
      </c>
      <c r="O282">
        <v>0</v>
      </c>
      <c r="P282">
        <v>10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10</v>
      </c>
      <c r="X282">
        <v>30</v>
      </c>
      <c r="Y282">
        <v>1.67</v>
      </c>
      <c r="Z282">
        <v>2560</v>
      </c>
      <c r="AA282">
        <v>2</v>
      </c>
    </row>
    <row r="283" spans="1:27" ht="16.5" customHeight="1" x14ac:dyDescent="0.2">
      <c r="A283" t="s">
        <v>27</v>
      </c>
      <c r="B283" t="s">
        <v>48</v>
      </c>
      <c r="C283" s="1" t="s">
        <v>931</v>
      </c>
      <c r="D283" t="s">
        <v>932</v>
      </c>
      <c r="E283" t="s">
        <v>60</v>
      </c>
      <c r="F283" t="s">
        <v>105</v>
      </c>
      <c r="G283">
        <v>2101</v>
      </c>
      <c r="H283" s="2" t="str">
        <f t="shared" si="32"/>
        <v>3</v>
      </c>
      <c r="I283" s="2" t="str">
        <f t="shared" si="33"/>
        <v>2</v>
      </c>
      <c r="J283" s="2" t="str">
        <f t="shared" si="34"/>
        <v>3</v>
      </c>
      <c r="K283" s="2" t="str">
        <f t="shared" si="35"/>
        <v>4</v>
      </c>
      <c r="L283" t="s">
        <v>52</v>
      </c>
      <c r="M283" t="s">
        <v>1130</v>
      </c>
      <c r="N283">
        <v>0</v>
      </c>
      <c r="O283">
        <v>0</v>
      </c>
      <c r="P283">
        <v>36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36</v>
      </c>
      <c r="X283">
        <v>108</v>
      </c>
      <c r="Y283">
        <v>6</v>
      </c>
      <c r="Z283">
        <v>2560</v>
      </c>
      <c r="AA283">
        <v>2</v>
      </c>
    </row>
    <row r="284" spans="1:27" ht="16.5" customHeight="1" x14ac:dyDescent="0.2">
      <c r="A284" t="s">
        <v>27</v>
      </c>
      <c r="B284" t="s">
        <v>48</v>
      </c>
      <c r="C284" s="1" t="s">
        <v>1131</v>
      </c>
      <c r="D284" t="s">
        <v>1132</v>
      </c>
      <c r="E284" t="s">
        <v>60</v>
      </c>
      <c r="F284" t="s">
        <v>105</v>
      </c>
      <c r="G284">
        <v>2101</v>
      </c>
      <c r="H284" s="2" t="str">
        <f t="shared" si="32"/>
        <v>3</v>
      </c>
      <c r="I284" s="2" t="str">
        <f t="shared" si="33"/>
        <v>2</v>
      </c>
      <c r="J284" s="2" t="str">
        <f t="shared" si="34"/>
        <v>3</v>
      </c>
      <c r="K284" s="2" t="str">
        <f t="shared" si="35"/>
        <v>4</v>
      </c>
      <c r="L284" t="s">
        <v>52</v>
      </c>
      <c r="M284" t="s">
        <v>488</v>
      </c>
      <c r="N284">
        <v>0</v>
      </c>
      <c r="O284">
        <v>0</v>
      </c>
      <c r="P284">
        <v>17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17</v>
      </c>
      <c r="X284">
        <v>51</v>
      </c>
      <c r="Y284">
        <v>2.83</v>
      </c>
      <c r="Z284">
        <v>2560</v>
      </c>
      <c r="AA284">
        <v>2</v>
      </c>
    </row>
    <row r="285" spans="1:27" ht="16.5" customHeight="1" x14ac:dyDescent="0.2">
      <c r="A285" t="s">
        <v>27</v>
      </c>
      <c r="B285" t="s">
        <v>48</v>
      </c>
      <c r="C285" s="1" t="s">
        <v>1133</v>
      </c>
      <c r="D285" t="s">
        <v>1134</v>
      </c>
      <c r="E285" t="s">
        <v>60</v>
      </c>
      <c r="F285" t="s">
        <v>105</v>
      </c>
      <c r="G285">
        <v>2108</v>
      </c>
      <c r="H285" s="2" t="str">
        <f t="shared" si="32"/>
        <v>1</v>
      </c>
      <c r="I285" s="2" t="str">
        <f t="shared" si="33"/>
        <v>0</v>
      </c>
      <c r="J285" s="2" t="str">
        <f t="shared" si="34"/>
        <v>2</v>
      </c>
      <c r="K285" s="2" t="str">
        <f t="shared" si="35"/>
        <v>1</v>
      </c>
      <c r="L285" t="s">
        <v>90</v>
      </c>
      <c r="M285" t="s">
        <v>485</v>
      </c>
      <c r="N285">
        <v>0</v>
      </c>
      <c r="O285">
        <v>0</v>
      </c>
      <c r="P285">
        <v>6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6</v>
      </c>
      <c r="X285">
        <v>6</v>
      </c>
      <c r="Y285">
        <v>0.33</v>
      </c>
      <c r="Z285">
        <v>2560</v>
      </c>
      <c r="AA285">
        <v>2</v>
      </c>
    </row>
    <row r="286" spans="1:27" ht="16.5" customHeight="1" x14ac:dyDescent="0.2">
      <c r="A286" t="s">
        <v>27</v>
      </c>
      <c r="B286" t="s">
        <v>48</v>
      </c>
      <c r="C286" s="1" t="s">
        <v>1133</v>
      </c>
      <c r="D286" t="s">
        <v>1134</v>
      </c>
      <c r="E286" t="s">
        <v>60</v>
      </c>
      <c r="F286" t="s">
        <v>105</v>
      </c>
      <c r="G286">
        <v>2105</v>
      </c>
      <c r="H286" s="2" t="str">
        <f t="shared" si="32"/>
        <v>1</v>
      </c>
      <c r="I286" s="2" t="str">
        <f t="shared" si="33"/>
        <v>0</v>
      </c>
      <c r="J286" s="2" t="str">
        <f t="shared" si="34"/>
        <v>2</v>
      </c>
      <c r="K286" s="2" t="str">
        <f t="shared" si="35"/>
        <v>1</v>
      </c>
      <c r="L286" t="s">
        <v>90</v>
      </c>
      <c r="M286" t="s">
        <v>455</v>
      </c>
      <c r="N286">
        <v>0</v>
      </c>
      <c r="O286">
        <v>0</v>
      </c>
      <c r="P286">
        <v>6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6</v>
      </c>
      <c r="X286">
        <v>6</v>
      </c>
      <c r="Y286">
        <v>0.33</v>
      </c>
      <c r="Z286">
        <v>2560</v>
      </c>
      <c r="AA286">
        <v>2</v>
      </c>
    </row>
    <row r="287" spans="1:27" ht="16.5" customHeight="1" x14ac:dyDescent="0.2">
      <c r="A287" t="s">
        <v>27</v>
      </c>
      <c r="B287" t="s">
        <v>48</v>
      </c>
      <c r="C287" s="1" t="s">
        <v>1133</v>
      </c>
      <c r="D287" t="s">
        <v>1134</v>
      </c>
      <c r="E287" t="s">
        <v>60</v>
      </c>
      <c r="F287" t="s">
        <v>105</v>
      </c>
      <c r="G287">
        <v>2104</v>
      </c>
      <c r="H287" s="2" t="str">
        <f t="shared" si="32"/>
        <v>1</v>
      </c>
      <c r="I287" s="2" t="str">
        <f t="shared" si="33"/>
        <v>0</v>
      </c>
      <c r="J287" s="2" t="str">
        <f t="shared" si="34"/>
        <v>2</v>
      </c>
      <c r="K287" s="2" t="str">
        <f t="shared" si="35"/>
        <v>1</v>
      </c>
      <c r="L287" t="s">
        <v>90</v>
      </c>
      <c r="M287" t="s">
        <v>478</v>
      </c>
      <c r="N287">
        <v>0</v>
      </c>
      <c r="O287">
        <v>0</v>
      </c>
      <c r="P287">
        <v>5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5</v>
      </c>
      <c r="X287">
        <v>5</v>
      </c>
      <c r="Y287">
        <v>0.28000000000000003</v>
      </c>
      <c r="Z287">
        <v>2560</v>
      </c>
      <c r="AA287">
        <v>2</v>
      </c>
    </row>
    <row r="288" spans="1:27" ht="16.5" customHeight="1" x14ac:dyDescent="0.2">
      <c r="A288" t="s">
        <v>27</v>
      </c>
      <c r="B288" t="s">
        <v>48</v>
      </c>
      <c r="C288" s="1" t="s">
        <v>1133</v>
      </c>
      <c r="D288" t="s">
        <v>1134</v>
      </c>
      <c r="E288" t="s">
        <v>60</v>
      </c>
      <c r="F288" t="s">
        <v>105</v>
      </c>
      <c r="G288">
        <v>2106</v>
      </c>
      <c r="H288" s="2" t="str">
        <f t="shared" si="32"/>
        <v>1</v>
      </c>
      <c r="I288" s="2" t="str">
        <f t="shared" si="33"/>
        <v>0</v>
      </c>
      <c r="J288" s="2" t="str">
        <f t="shared" si="34"/>
        <v>2</v>
      </c>
      <c r="K288" s="2" t="str">
        <f t="shared" si="35"/>
        <v>1</v>
      </c>
      <c r="L288" t="s">
        <v>90</v>
      </c>
      <c r="M288" t="s">
        <v>444</v>
      </c>
      <c r="N288">
        <v>0</v>
      </c>
      <c r="O288">
        <v>0</v>
      </c>
      <c r="P288">
        <v>6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6</v>
      </c>
      <c r="X288">
        <v>6</v>
      </c>
      <c r="Y288">
        <v>0.33</v>
      </c>
      <c r="Z288">
        <v>2560</v>
      </c>
      <c r="AA288">
        <v>2</v>
      </c>
    </row>
    <row r="289" spans="1:27" ht="16.5" customHeight="1" x14ac:dyDescent="0.2">
      <c r="A289" t="s">
        <v>27</v>
      </c>
      <c r="B289" t="s">
        <v>48</v>
      </c>
      <c r="C289" s="1" t="s">
        <v>1133</v>
      </c>
      <c r="D289" t="s">
        <v>1134</v>
      </c>
      <c r="E289" t="s">
        <v>60</v>
      </c>
      <c r="F289" t="s">
        <v>105</v>
      </c>
      <c r="G289">
        <v>2107</v>
      </c>
      <c r="H289" s="2" t="str">
        <f t="shared" si="32"/>
        <v>1</v>
      </c>
      <c r="I289" s="2" t="str">
        <f t="shared" si="33"/>
        <v>0</v>
      </c>
      <c r="J289" s="2" t="str">
        <f t="shared" si="34"/>
        <v>2</v>
      </c>
      <c r="K289" s="2" t="str">
        <f t="shared" si="35"/>
        <v>1</v>
      </c>
      <c r="L289" t="s">
        <v>90</v>
      </c>
      <c r="M289" t="s">
        <v>488</v>
      </c>
      <c r="N289">
        <v>0</v>
      </c>
      <c r="O289">
        <v>0</v>
      </c>
      <c r="P289">
        <v>5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5</v>
      </c>
      <c r="X289">
        <v>5</v>
      </c>
      <c r="Y289">
        <v>0.28000000000000003</v>
      </c>
      <c r="Z289">
        <v>2560</v>
      </c>
      <c r="AA289">
        <v>2</v>
      </c>
    </row>
    <row r="290" spans="1:27" ht="16.5" customHeight="1" x14ac:dyDescent="0.2">
      <c r="A290" t="s">
        <v>27</v>
      </c>
      <c r="B290" t="s">
        <v>48</v>
      </c>
      <c r="C290" s="1" t="s">
        <v>1133</v>
      </c>
      <c r="D290" t="s">
        <v>1134</v>
      </c>
      <c r="E290" t="s">
        <v>60</v>
      </c>
      <c r="F290" t="s">
        <v>105</v>
      </c>
      <c r="G290">
        <v>2103</v>
      </c>
      <c r="H290" s="2" t="str">
        <f t="shared" si="32"/>
        <v>1</v>
      </c>
      <c r="I290" s="2" t="str">
        <f t="shared" si="33"/>
        <v>0</v>
      </c>
      <c r="J290" s="2" t="str">
        <f t="shared" si="34"/>
        <v>2</v>
      </c>
      <c r="K290" s="2" t="str">
        <f t="shared" si="35"/>
        <v>1</v>
      </c>
      <c r="L290" t="s">
        <v>90</v>
      </c>
      <c r="M290" t="s">
        <v>846</v>
      </c>
      <c r="N290">
        <v>0</v>
      </c>
      <c r="O290">
        <v>0</v>
      </c>
      <c r="P290">
        <v>6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6</v>
      </c>
      <c r="X290">
        <v>6</v>
      </c>
      <c r="Y290">
        <v>0.33</v>
      </c>
      <c r="Z290">
        <v>2560</v>
      </c>
      <c r="AA290">
        <v>2</v>
      </c>
    </row>
    <row r="291" spans="1:27" ht="16.5" customHeight="1" x14ac:dyDescent="0.2">
      <c r="A291" t="s">
        <v>27</v>
      </c>
      <c r="B291" t="s">
        <v>48</v>
      </c>
      <c r="C291" s="1" t="s">
        <v>1133</v>
      </c>
      <c r="D291" t="s">
        <v>1134</v>
      </c>
      <c r="E291" t="s">
        <v>60</v>
      </c>
      <c r="F291" t="s">
        <v>105</v>
      </c>
      <c r="G291">
        <v>2101</v>
      </c>
      <c r="H291" s="2" t="str">
        <f t="shared" si="32"/>
        <v>1</v>
      </c>
      <c r="I291" s="2" t="str">
        <f t="shared" si="33"/>
        <v>0</v>
      </c>
      <c r="J291" s="2" t="str">
        <f t="shared" si="34"/>
        <v>2</v>
      </c>
      <c r="K291" s="2" t="str">
        <f t="shared" si="35"/>
        <v>1</v>
      </c>
      <c r="L291" t="s">
        <v>90</v>
      </c>
      <c r="M291" t="s">
        <v>491</v>
      </c>
      <c r="N291">
        <v>0</v>
      </c>
      <c r="O291">
        <v>0</v>
      </c>
      <c r="P291">
        <v>7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7</v>
      </c>
      <c r="X291">
        <v>7</v>
      </c>
      <c r="Y291">
        <v>0.39</v>
      </c>
      <c r="Z291">
        <v>2560</v>
      </c>
      <c r="AA291">
        <v>2</v>
      </c>
    </row>
    <row r="292" spans="1:27" ht="16.5" customHeight="1" x14ac:dyDescent="0.2">
      <c r="A292" t="s">
        <v>27</v>
      </c>
      <c r="B292" t="s">
        <v>48</v>
      </c>
      <c r="C292" s="1" t="s">
        <v>1133</v>
      </c>
      <c r="D292" t="s">
        <v>1134</v>
      </c>
      <c r="E292" t="s">
        <v>60</v>
      </c>
      <c r="F292" t="s">
        <v>105</v>
      </c>
      <c r="G292">
        <v>2102</v>
      </c>
      <c r="H292" s="2" t="str">
        <f t="shared" si="32"/>
        <v>1</v>
      </c>
      <c r="I292" s="2" t="str">
        <f t="shared" si="33"/>
        <v>0</v>
      </c>
      <c r="J292" s="2" t="str">
        <f t="shared" si="34"/>
        <v>2</v>
      </c>
      <c r="K292" s="2" t="str">
        <f t="shared" si="35"/>
        <v>1</v>
      </c>
      <c r="L292" t="s">
        <v>90</v>
      </c>
      <c r="M292" t="s">
        <v>834</v>
      </c>
      <c r="N292">
        <v>0</v>
      </c>
      <c r="O292">
        <v>0</v>
      </c>
      <c r="P292">
        <v>5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5</v>
      </c>
      <c r="X292">
        <v>5</v>
      </c>
      <c r="Y292">
        <v>0.28000000000000003</v>
      </c>
      <c r="Z292">
        <v>2560</v>
      </c>
      <c r="AA292">
        <v>2</v>
      </c>
    </row>
    <row r="293" spans="1:27" ht="16.5" customHeight="1" x14ac:dyDescent="0.2">
      <c r="A293" t="s">
        <v>27</v>
      </c>
      <c r="B293" t="s">
        <v>48</v>
      </c>
      <c r="C293" s="1" t="s">
        <v>489</v>
      </c>
      <c r="D293" t="s">
        <v>490</v>
      </c>
      <c r="E293" t="s">
        <v>60</v>
      </c>
      <c r="F293" t="s">
        <v>105</v>
      </c>
      <c r="G293">
        <v>2103</v>
      </c>
      <c r="H293" s="2" t="str">
        <f t="shared" si="32"/>
        <v>4</v>
      </c>
      <c r="I293" s="2" t="str">
        <f t="shared" si="33"/>
        <v>0</v>
      </c>
      <c r="J293" s="2" t="str">
        <f t="shared" ref="J293:J298" si="36">MID(L293,6,2)</f>
        <v>12</v>
      </c>
      <c r="K293" s="2" t="str">
        <f t="shared" ref="K293:K298" si="37">MID(L293,9,1)</f>
        <v>0</v>
      </c>
      <c r="L293" t="s">
        <v>57</v>
      </c>
      <c r="M293" t="s">
        <v>491</v>
      </c>
      <c r="N293">
        <v>0</v>
      </c>
      <c r="O293">
        <v>0</v>
      </c>
      <c r="P293">
        <v>2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2</v>
      </c>
      <c r="X293">
        <v>8</v>
      </c>
      <c r="Y293">
        <v>0.44</v>
      </c>
      <c r="Z293">
        <v>2560</v>
      </c>
      <c r="AA293">
        <v>2</v>
      </c>
    </row>
    <row r="294" spans="1:27" ht="16.5" customHeight="1" x14ac:dyDescent="0.2">
      <c r="A294" t="s">
        <v>27</v>
      </c>
      <c r="B294" t="s">
        <v>48</v>
      </c>
      <c r="C294" s="1" t="s">
        <v>489</v>
      </c>
      <c r="D294" t="s">
        <v>490</v>
      </c>
      <c r="E294" t="s">
        <v>60</v>
      </c>
      <c r="F294" t="s">
        <v>105</v>
      </c>
      <c r="G294">
        <v>2107</v>
      </c>
      <c r="H294" s="2" t="str">
        <f t="shared" si="32"/>
        <v>4</v>
      </c>
      <c r="I294" s="2" t="str">
        <f t="shared" si="33"/>
        <v>0</v>
      </c>
      <c r="J294" s="2" t="str">
        <f t="shared" si="36"/>
        <v>12</v>
      </c>
      <c r="K294" s="2" t="str">
        <f t="shared" si="37"/>
        <v>0</v>
      </c>
      <c r="L294" t="s">
        <v>57</v>
      </c>
      <c r="M294" t="s">
        <v>488</v>
      </c>
      <c r="N294">
        <v>0</v>
      </c>
      <c r="O294">
        <v>0</v>
      </c>
      <c r="P294">
        <v>4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4</v>
      </c>
      <c r="X294">
        <v>16</v>
      </c>
      <c r="Y294">
        <v>0.89</v>
      </c>
      <c r="Z294">
        <v>2560</v>
      </c>
      <c r="AA294">
        <v>2</v>
      </c>
    </row>
    <row r="295" spans="1:27" ht="16.5" customHeight="1" x14ac:dyDescent="0.2">
      <c r="A295" t="s">
        <v>27</v>
      </c>
      <c r="B295" t="s">
        <v>48</v>
      </c>
      <c r="C295" s="1" t="s">
        <v>489</v>
      </c>
      <c r="D295" t="s">
        <v>490</v>
      </c>
      <c r="E295" t="s">
        <v>60</v>
      </c>
      <c r="F295" t="s">
        <v>105</v>
      </c>
      <c r="G295">
        <v>2105</v>
      </c>
      <c r="H295" s="2" t="str">
        <f t="shared" si="32"/>
        <v>4</v>
      </c>
      <c r="I295" s="2" t="str">
        <f t="shared" si="33"/>
        <v>0</v>
      </c>
      <c r="J295" s="2" t="str">
        <f t="shared" si="36"/>
        <v>12</v>
      </c>
      <c r="K295" s="2" t="str">
        <f t="shared" si="37"/>
        <v>0</v>
      </c>
      <c r="L295" t="s">
        <v>57</v>
      </c>
      <c r="M295" t="s">
        <v>444</v>
      </c>
      <c r="N295">
        <v>0</v>
      </c>
      <c r="O295">
        <v>0</v>
      </c>
      <c r="P295">
        <v>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4</v>
      </c>
      <c r="X295">
        <v>16</v>
      </c>
      <c r="Y295">
        <v>0.89</v>
      </c>
      <c r="Z295">
        <v>2560</v>
      </c>
      <c r="AA295">
        <v>2</v>
      </c>
    </row>
    <row r="296" spans="1:27" ht="16.5" customHeight="1" x14ac:dyDescent="0.2">
      <c r="A296" t="s">
        <v>27</v>
      </c>
      <c r="B296" t="s">
        <v>48</v>
      </c>
      <c r="C296" s="1" t="s">
        <v>489</v>
      </c>
      <c r="D296" t="s">
        <v>490</v>
      </c>
      <c r="E296" t="s">
        <v>60</v>
      </c>
      <c r="F296" t="s">
        <v>105</v>
      </c>
      <c r="G296">
        <v>2106</v>
      </c>
      <c r="H296" s="2" t="str">
        <f t="shared" si="32"/>
        <v>4</v>
      </c>
      <c r="I296" s="2" t="str">
        <f t="shared" si="33"/>
        <v>0</v>
      </c>
      <c r="J296" s="2" t="str">
        <f t="shared" si="36"/>
        <v>12</v>
      </c>
      <c r="K296" s="2" t="str">
        <f t="shared" si="37"/>
        <v>0</v>
      </c>
      <c r="L296" t="s">
        <v>57</v>
      </c>
      <c r="M296" t="s">
        <v>834</v>
      </c>
      <c r="N296">
        <v>0</v>
      </c>
      <c r="O296">
        <v>0</v>
      </c>
      <c r="P296">
        <v>4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4</v>
      </c>
      <c r="X296">
        <v>16</v>
      </c>
      <c r="Y296">
        <v>0.89</v>
      </c>
      <c r="Z296">
        <v>2560</v>
      </c>
      <c r="AA296">
        <v>2</v>
      </c>
    </row>
    <row r="297" spans="1:27" ht="16.5" customHeight="1" x14ac:dyDescent="0.2">
      <c r="A297" t="s">
        <v>27</v>
      </c>
      <c r="B297" t="s">
        <v>48</v>
      </c>
      <c r="C297" s="1" t="s">
        <v>489</v>
      </c>
      <c r="D297" t="s">
        <v>490</v>
      </c>
      <c r="E297" t="s">
        <v>60</v>
      </c>
      <c r="F297" t="s">
        <v>105</v>
      </c>
      <c r="G297">
        <v>2108</v>
      </c>
      <c r="H297" s="2" t="str">
        <f t="shared" si="32"/>
        <v>4</v>
      </c>
      <c r="I297" s="2" t="str">
        <f t="shared" si="33"/>
        <v>0</v>
      </c>
      <c r="J297" s="2" t="str">
        <f t="shared" si="36"/>
        <v>12</v>
      </c>
      <c r="K297" s="2" t="str">
        <f t="shared" si="37"/>
        <v>0</v>
      </c>
      <c r="L297" t="s">
        <v>57</v>
      </c>
      <c r="M297" t="s">
        <v>455</v>
      </c>
      <c r="N297">
        <v>0</v>
      </c>
      <c r="O297">
        <v>0</v>
      </c>
      <c r="P297">
        <v>3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3</v>
      </c>
      <c r="X297">
        <v>12</v>
      </c>
      <c r="Y297">
        <v>0.67</v>
      </c>
      <c r="Z297">
        <v>2560</v>
      </c>
      <c r="AA297">
        <v>2</v>
      </c>
    </row>
    <row r="298" spans="1:27" ht="16.5" customHeight="1" x14ac:dyDescent="0.2">
      <c r="A298" t="s">
        <v>27</v>
      </c>
      <c r="B298" t="s">
        <v>48</v>
      </c>
      <c r="C298" s="1" t="s">
        <v>489</v>
      </c>
      <c r="D298" t="s">
        <v>490</v>
      </c>
      <c r="E298" t="s">
        <v>60</v>
      </c>
      <c r="F298" t="s">
        <v>105</v>
      </c>
      <c r="G298">
        <v>2104</v>
      </c>
      <c r="H298" s="2" t="str">
        <f t="shared" si="32"/>
        <v>4</v>
      </c>
      <c r="I298" s="2" t="str">
        <f t="shared" si="33"/>
        <v>0</v>
      </c>
      <c r="J298" s="2" t="str">
        <f t="shared" si="36"/>
        <v>12</v>
      </c>
      <c r="K298" s="2" t="str">
        <f t="shared" si="37"/>
        <v>0</v>
      </c>
      <c r="L298" t="s">
        <v>57</v>
      </c>
      <c r="M298" t="s">
        <v>478</v>
      </c>
      <c r="N298">
        <v>0</v>
      </c>
      <c r="O298">
        <v>0</v>
      </c>
      <c r="P298">
        <v>2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8</v>
      </c>
      <c r="Y298">
        <v>0.44</v>
      </c>
      <c r="Z298">
        <v>2560</v>
      </c>
      <c r="AA298">
        <v>2</v>
      </c>
    </row>
    <row r="299" spans="1:27" ht="16.5" customHeight="1" x14ac:dyDescent="0.2">
      <c r="A299" t="s">
        <v>27</v>
      </c>
      <c r="B299" t="s">
        <v>48</v>
      </c>
      <c r="C299" s="1" t="s">
        <v>1135</v>
      </c>
      <c r="D299" t="s">
        <v>1136</v>
      </c>
      <c r="E299" t="s">
        <v>60</v>
      </c>
      <c r="F299" t="s">
        <v>105</v>
      </c>
      <c r="G299">
        <v>2101</v>
      </c>
      <c r="H299" s="2" t="str">
        <f t="shared" si="32"/>
        <v>2</v>
      </c>
      <c r="I299" s="2" t="str">
        <f t="shared" si="33"/>
        <v>1</v>
      </c>
      <c r="J299" s="2" t="str">
        <f t="shared" si="34"/>
        <v>3</v>
      </c>
      <c r="K299" s="2" t="str">
        <f t="shared" si="35"/>
        <v>2</v>
      </c>
      <c r="L299" t="s">
        <v>220</v>
      </c>
      <c r="M299" t="s">
        <v>1137</v>
      </c>
      <c r="N299">
        <v>0</v>
      </c>
      <c r="O299">
        <v>0</v>
      </c>
      <c r="P299">
        <v>26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26</v>
      </c>
      <c r="X299">
        <v>52</v>
      </c>
      <c r="Y299">
        <v>2.89</v>
      </c>
      <c r="Z299">
        <v>2560</v>
      </c>
      <c r="AA299">
        <v>2</v>
      </c>
    </row>
    <row r="300" spans="1:27" ht="16.5" customHeight="1" x14ac:dyDescent="0.2">
      <c r="A300" t="s">
        <v>27</v>
      </c>
      <c r="B300" t="s">
        <v>48</v>
      </c>
      <c r="C300" s="1" t="s">
        <v>494</v>
      </c>
      <c r="D300" t="s">
        <v>497</v>
      </c>
      <c r="E300" t="s">
        <v>60</v>
      </c>
      <c r="F300" t="s">
        <v>119</v>
      </c>
      <c r="G300">
        <v>2101</v>
      </c>
      <c r="H300" s="2" t="str">
        <f t="shared" si="32"/>
        <v>3</v>
      </c>
      <c r="I300" s="2" t="str">
        <f t="shared" si="33"/>
        <v>3</v>
      </c>
      <c r="J300" s="2" t="str">
        <f t="shared" si="34"/>
        <v>0</v>
      </c>
      <c r="K300" s="2" t="str">
        <f t="shared" si="35"/>
        <v>6</v>
      </c>
      <c r="L300" t="s">
        <v>31</v>
      </c>
      <c r="M300" t="s">
        <v>1138</v>
      </c>
      <c r="N300">
        <v>0</v>
      </c>
      <c r="O300">
        <v>0</v>
      </c>
      <c r="P300">
        <v>99</v>
      </c>
      <c r="Q300">
        <v>0</v>
      </c>
      <c r="R300">
        <v>85</v>
      </c>
      <c r="S300">
        <v>10</v>
      </c>
      <c r="T300">
        <v>0</v>
      </c>
      <c r="U300">
        <v>0</v>
      </c>
      <c r="V300">
        <v>0</v>
      </c>
      <c r="W300">
        <v>194</v>
      </c>
      <c r="X300">
        <v>582</v>
      </c>
      <c r="Y300">
        <v>32.33</v>
      </c>
      <c r="Z300">
        <v>2560</v>
      </c>
      <c r="AA300">
        <v>2</v>
      </c>
    </row>
    <row r="301" spans="1:27" ht="16.5" customHeight="1" x14ac:dyDescent="0.2">
      <c r="A301" t="s">
        <v>27</v>
      </c>
      <c r="B301" t="s">
        <v>48</v>
      </c>
      <c r="C301" s="1" t="s">
        <v>1139</v>
      </c>
      <c r="D301" t="s">
        <v>1140</v>
      </c>
      <c r="E301" t="s">
        <v>60</v>
      </c>
      <c r="F301" t="s">
        <v>119</v>
      </c>
      <c r="G301">
        <v>2101</v>
      </c>
      <c r="H301" s="2" t="str">
        <f t="shared" si="32"/>
        <v>3</v>
      </c>
      <c r="I301" s="2" t="str">
        <f t="shared" si="33"/>
        <v>3</v>
      </c>
      <c r="J301" s="2" t="str">
        <f t="shared" si="34"/>
        <v>0</v>
      </c>
      <c r="K301" s="2" t="str">
        <f t="shared" si="35"/>
        <v>6</v>
      </c>
      <c r="L301" t="s">
        <v>31</v>
      </c>
      <c r="M301" t="s">
        <v>1141</v>
      </c>
      <c r="N301">
        <v>0</v>
      </c>
      <c r="O301">
        <v>0</v>
      </c>
      <c r="P301">
        <v>16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16</v>
      </c>
      <c r="X301">
        <v>48</v>
      </c>
      <c r="Y301">
        <v>2.67</v>
      </c>
      <c r="Z301">
        <v>2560</v>
      </c>
      <c r="AA301">
        <v>2</v>
      </c>
    </row>
    <row r="302" spans="1:27" ht="16.5" customHeight="1" x14ac:dyDescent="0.2">
      <c r="A302" t="s">
        <v>27</v>
      </c>
      <c r="B302" t="s">
        <v>48</v>
      </c>
      <c r="C302" s="1" t="s">
        <v>1139</v>
      </c>
      <c r="D302" t="s">
        <v>1142</v>
      </c>
      <c r="E302" t="s">
        <v>60</v>
      </c>
      <c r="F302" t="s">
        <v>119</v>
      </c>
      <c r="G302">
        <v>2101</v>
      </c>
      <c r="H302" s="2" t="str">
        <f t="shared" si="32"/>
        <v>3</v>
      </c>
      <c r="I302" s="2" t="str">
        <f t="shared" si="33"/>
        <v>3</v>
      </c>
      <c r="J302" s="2" t="str">
        <f t="shared" si="34"/>
        <v>0</v>
      </c>
      <c r="K302" s="2" t="str">
        <f t="shared" si="35"/>
        <v>6</v>
      </c>
      <c r="L302" t="s">
        <v>31</v>
      </c>
      <c r="M302" t="s">
        <v>530</v>
      </c>
      <c r="N302">
        <v>0</v>
      </c>
      <c r="O302">
        <v>0</v>
      </c>
      <c r="P302">
        <v>28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28</v>
      </c>
      <c r="X302">
        <v>84</v>
      </c>
      <c r="Y302">
        <v>4.67</v>
      </c>
      <c r="Z302">
        <v>2560</v>
      </c>
      <c r="AA302">
        <v>2</v>
      </c>
    </row>
    <row r="303" spans="1:27" ht="16.5" customHeight="1" x14ac:dyDescent="0.2">
      <c r="A303" t="s">
        <v>27</v>
      </c>
      <c r="B303" t="s">
        <v>48</v>
      </c>
      <c r="C303" s="1" t="s">
        <v>121</v>
      </c>
      <c r="D303" t="s">
        <v>1143</v>
      </c>
      <c r="E303" t="s">
        <v>60</v>
      </c>
      <c r="F303" t="s">
        <v>119</v>
      </c>
      <c r="G303">
        <v>2101</v>
      </c>
      <c r="H303" s="2" t="str">
        <f t="shared" si="32"/>
        <v>3</v>
      </c>
      <c r="I303" s="2" t="str">
        <f t="shared" si="33"/>
        <v>3</v>
      </c>
      <c r="J303" s="2" t="str">
        <f t="shared" si="34"/>
        <v>0</v>
      </c>
      <c r="K303" s="2" t="str">
        <f t="shared" si="35"/>
        <v>6</v>
      </c>
      <c r="L303" t="s">
        <v>31</v>
      </c>
      <c r="M303" t="s">
        <v>1144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22</v>
      </c>
      <c r="X303">
        <v>66</v>
      </c>
      <c r="Y303">
        <v>3.67</v>
      </c>
      <c r="Z303">
        <v>2560</v>
      </c>
      <c r="AA303">
        <v>2</v>
      </c>
    </row>
    <row r="304" spans="1:27" ht="16.5" customHeight="1" x14ac:dyDescent="0.2">
      <c r="A304" t="s">
        <v>27</v>
      </c>
      <c r="B304" t="s">
        <v>48</v>
      </c>
      <c r="C304" s="1" t="s">
        <v>1145</v>
      </c>
      <c r="D304" t="s">
        <v>1146</v>
      </c>
      <c r="E304" t="s">
        <v>60</v>
      </c>
      <c r="F304" t="s">
        <v>119</v>
      </c>
      <c r="G304">
        <v>2101</v>
      </c>
      <c r="H304" s="2" t="str">
        <f t="shared" si="32"/>
        <v>3</v>
      </c>
      <c r="I304" s="2" t="str">
        <f t="shared" si="33"/>
        <v>3</v>
      </c>
      <c r="J304" s="2" t="str">
        <f t="shared" si="34"/>
        <v>0</v>
      </c>
      <c r="K304" s="2" t="str">
        <f t="shared" si="35"/>
        <v>6</v>
      </c>
      <c r="L304" t="s">
        <v>31</v>
      </c>
      <c r="M304" t="s">
        <v>1147</v>
      </c>
      <c r="N304">
        <v>0</v>
      </c>
      <c r="O304">
        <v>0</v>
      </c>
      <c r="P304">
        <v>9</v>
      </c>
      <c r="Q304">
        <v>0</v>
      </c>
      <c r="R304">
        <v>107</v>
      </c>
      <c r="S304">
        <v>76</v>
      </c>
      <c r="T304">
        <v>0</v>
      </c>
      <c r="U304">
        <v>0</v>
      </c>
      <c r="V304">
        <v>0</v>
      </c>
      <c r="W304">
        <v>192</v>
      </c>
      <c r="X304">
        <v>576</v>
      </c>
      <c r="Y304">
        <v>32</v>
      </c>
      <c r="Z304">
        <v>2560</v>
      </c>
      <c r="AA304">
        <v>2</v>
      </c>
    </row>
    <row r="305" spans="1:27" ht="16.5" customHeight="1" x14ac:dyDescent="0.2">
      <c r="A305" t="s">
        <v>27</v>
      </c>
      <c r="B305" t="s">
        <v>48</v>
      </c>
      <c r="C305" s="1" t="s">
        <v>503</v>
      </c>
      <c r="D305" t="s">
        <v>504</v>
      </c>
      <c r="E305" t="s">
        <v>60</v>
      </c>
      <c r="F305" t="s">
        <v>119</v>
      </c>
      <c r="G305">
        <v>2105</v>
      </c>
      <c r="H305" s="2" t="str">
        <f t="shared" si="32"/>
        <v>1</v>
      </c>
      <c r="I305" s="2" t="str">
        <f t="shared" si="33"/>
        <v>0</v>
      </c>
      <c r="J305" s="2" t="str">
        <f t="shared" si="34"/>
        <v>3</v>
      </c>
      <c r="K305" s="2" t="str">
        <f t="shared" si="35"/>
        <v>0</v>
      </c>
      <c r="L305" t="s">
        <v>164</v>
      </c>
      <c r="M305" t="s">
        <v>511</v>
      </c>
      <c r="N305">
        <v>0</v>
      </c>
      <c r="O305">
        <v>0</v>
      </c>
      <c r="P305">
        <v>0</v>
      </c>
      <c r="Q305">
        <v>0</v>
      </c>
      <c r="R305">
        <v>27</v>
      </c>
      <c r="S305">
        <v>0</v>
      </c>
      <c r="T305">
        <v>0</v>
      </c>
      <c r="U305">
        <v>0</v>
      </c>
      <c r="V305">
        <v>0</v>
      </c>
      <c r="W305">
        <v>27</v>
      </c>
      <c r="X305">
        <v>27</v>
      </c>
      <c r="Y305">
        <v>1.5</v>
      </c>
      <c r="Z305">
        <v>2560</v>
      </c>
      <c r="AA305">
        <v>2</v>
      </c>
    </row>
    <row r="306" spans="1:27" ht="16.5" customHeight="1" x14ac:dyDescent="0.2">
      <c r="A306" t="s">
        <v>27</v>
      </c>
      <c r="B306" t="s">
        <v>48</v>
      </c>
      <c r="C306" s="1" t="s">
        <v>503</v>
      </c>
      <c r="D306" t="s">
        <v>504</v>
      </c>
      <c r="E306" t="s">
        <v>60</v>
      </c>
      <c r="F306" t="s">
        <v>119</v>
      </c>
      <c r="G306">
        <v>2104</v>
      </c>
      <c r="H306" s="2" t="str">
        <f t="shared" si="32"/>
        <v>1</v>
      </c>
      <c r="I306" s="2" t="str">
        <f t="shared" si="33"/>
        <v>0</v>
      </c>
      <c r="J306" s="2" t="str">
        <f t="shared" si="34"/>
        <v>3</v>
      </c>
      <c r="K306" s="2" t="str">
        <f t="shared" si="35"/>
        <v>0</v>
      </c>
      <c r="L306" t="s">
        <v>164</v>
      </c>
      <c r="M306" t="s">
        <v>518</v>
      </c>
      <c r="N306">
        <v>0</v>
      </c>
      <c r="O306">
        <v>0</v>
      </c>
      <c r="P306">
        <v>0</v>
      </c>
      <c r="Q306">
        <v>0</v>
      </c>
      <c r="R306">
        <v>35</v>
      </c>
      <c r="S306">
        <v>0</v>
      </c>
      <c r="T306">
        <v>0</v>
      </c>
      <c r="U306">
        <v>0</v>
      </c>
      <c r="V306">
        <v>0</v>
      </c>
      <c r="W306">
        <v>35</v>
      </c>
      <c r="X306">
        <v>35</v>
      </c>
      <c r="Y306">
        <v>1.94</v>
      </c>
      <c r="Z306">
        <v>2560</v>
      </c>
      <c r="AA306">
        <v>2</v>
      </c>
    </row>
    <row r="307" spans="1:27" ht="16.5" customHeight="1" x14ac:dyDescent="0.2">
      <c r="A307" t="s">
        <v>27</v>
      </c>
      <c r="B307" t="s">
        <v>48</v>
      </c>
      <c r="C307" s="1" t="s">
        <v>503</v>
      </c>
      <c r="D307" t="s">
        <v>504</v>
      </c>
      <c r="E307" t="s">
        <v>60</v>
      </c>
      <c r="F307" t="s">
        <v>119</v>
      </c>
      <c r="G307">
        <v>2103</v>
      </c>
      <c r="H307" s="2" t="str">
        <f t="shared" si="32"/>
        <v>1</v>
      </c>
      <c r="I307" s="2" t="str">
        <f t="shared" si="33"/>
        <v>0</v>
      </c>
      <c r="J307" s="2" t="str">
        <f t="shared" si="34"/>
        <v>3</v>
      </c>
      <c r="K307" s="2" t="str">
        <f t="shared" si="35"/>
        <v>0</v>
      </c>
      <c r="L307" t="s">
        <v>164</v>
      </c>
      <c r="M307" t="s">
        <v>507</v>
      </c>
      <c r="N307">
        <v>0</v>
      </c>
      <c r="O307">
        <v>0</v>
      </c>
      <c r="P307">
        <v>31</v>
      </c>
      <c r="Q307">
        <v>0</v>
      </c>
      <c r="R307">
        <v>3</v>
      </c>
      <c r="S307">
        <v>0</v>
      </c>
      <c r="T307">
        <v>0</v>
      </c>
      <c r="U307">
        <v>0</v>
      </c>
      <c r="V307">
        <v>0</v>
      </c>
      <c r="W307">
        <v>34</v>
      </c>
      <c r="X307">
        <v>34</v>
      </c>
      <c r="Y307">
        <v>1.89</v>
      </c>
      <c r="Z307">
        <v>2560</v>
      </c>
      <c r="AA307">
        <v>2</v>
      </c>
    </row>
    <row r="308" spans="1:27" ht="16.5" customHeight="1" x14ac:dyDescent="0.2">
      <c r="A308" t="s">
        <v>27</v>
      </c>
      <c r="B308" t="s">
        <v>48</v>
      </c>
      <c r="C308" s="1" t="s">
        <v>503</v>
      </c>
      <c r="D308" t="s">
        <v>504</v>
      </c>
      <c r="E308" t="s">
        <v>60</v>
      </c>
      <c r="F308" t="s">
        <v>119</v>
      </c>
      <c r="G308">
        <v>2101</v>
      </c>
      <c r="H308" s="2" t="str">
        <f t="shared" si="32"/>
        <v>1</v>
      </c>
      <c r="I308" s="2" t="str">
        <f t="shared" si="33"/>
        <v>0</v>
      </c>
      <c r="J308" s="2" t="str">
        <f t="shared" si="34"/>
        <v>3</v>
      </c>
      <c r="K308" s="2" t="str">
        <f t="shared" si="35"/>
        <v>0</v>
      </c>
      <c r="L308" t="s">
        <v>164</v>
      </c>
      <c r="M308" t="s">
        <v>508</v>
      </c>
      <c r="N308">
        <v>0</v>
      </c>
      <c r="O308">
        <v>0</v>
      </c>
      <c r="P308">
        <v>24</v>
      </c>
      <c r="Q308">
        <v>0</v>
      </c>
      <c r="R308">
        <v>14</v>
      </c>
      <c r="S308">
        <v>0</v>
      </c>
      <c r="T308">
        <v>0</v>
      </c>
      <c r="U308">
        <v>0</v>
      </c>
      <c r="V308">
        <v>0</v>
      </c>
      <c r="W308">
        <v>38</v>
      </c>
      <c r="X308">
        <v>38</v>
      </c>
      <c r="Y308">
        <v>2.11</v>
      </c>
      <c r="Z308">
        <v>2560</v>
      </c>
      <c r="AA308">
        <v>2</v>
      </c>
    </row>
    <row r="309" spans="1:27" ht="16.5" customHeight="1" x14ac:dyDescent="0.2">
      <c r="A309" t="s">
        <v>27</v>
      </c>
      <c r="B309" t="s">
        <v>48</v>
      </c>
      <c r="C309" s="1" t="s">
        <v>503</v>
      </c>
      <c r="D309" t="s">
        <v>504</v>
      </c>
      <c r="E309" t="s">
        <v>60</v>
      </c>
      <c r="F309" t="s">
        <v>119</v>
      </c>
      <c r="G309">
        <v>2102</v>
      </c>
      <c r="H309" s="2" t="str">
        <f t="shared" si="32"/>
        <v>1</v>
      </c>
      <c r="I309" s="2" t="str">
        <f t="shared" si="33"/>
        <v>0</v>
      </c>
      <c r="J309" s="2" t="str">
        <f t="shared" si="34"/>
        <v>3</v>
      </c>
      <c r="K309" s="2" t="str">
        <f t="shared" si="35"/>
        <v>0</v>
      </c>
      <c r="L309" t="s">
        <v>164</v>
      </c>
      <c r="M309" t="s">
        <v>514</v>
      </c>
      <c r="N309">
        <v>0</v>
      </c>
      <c r="O309">
        <v>0</v>
      </c>
      <c r="P309">
        <v>38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38</v>
      </c>
      <c r="X309">
        <v>38</v>
      </c>
      <c r="Y309">
        <v>2.11</v>
      </c>
      <c r="Z309">
        <v>2560</v>
      </c>
      <c r="AA309">
        <v>2</v>
      </c>
    </row>
    <row r="310" spans="1:27" ht="16.5" customHeight="1" x14ac:dyDescent="0.2">
      <c r="A310" t="s">
        <v>27</v>
      </c>
      <c r="B310" t="s">
        <v>48</v>
      </c>
      <c r="C310" s="1" t="s">
        <v>1148</v>
      </c>
      <c r="D310" t="s">
        <v>215</v>
      </c>
      <c r="E310" t="s">
        <v>60</v>
      </c>
      <c r="F310" t="s">
        <v>119</v>
      </c>
      <c r="G310">
        <v>2101</v>
      </c>
      <c r="H310" s="2" t="str">
        <f t="shared" si="32"/>
        <v>1</v>
      </c>
      <c r="I310" s="2" t="str">
        <f t="shared" si="33"/>
        <v>0</v>
      </c>
      <c r="J310" s="2" t="str">
        <f t="shared" si="34"/>
        <v>3</v>
      </c>
      <c r="K310" s="2" t="str">
        <f t="shared" si="35"/>
        <v>0</v>
      </c>
      <c r="L310" t="s">
        <v>164</v>
      </c>
      <c r="M310" t="s">
        <v>514</v>
      </c>
      <c r="N310">
        <v>0</v>
      </c>
      <c r="O310">
        <v>0</v>
      </c>
      <c r="P310">
        <v>16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16</v>
      </c>
      <c r="X310">
        <v>16</v>
      </c>
      <c r="Y310">
        <v>0.89</v>
      </c>
      <c r="Z310">
        <v>2560</v>
      </c>
      <c r="AA310">
        <v>2</v>
      </c>
    </row>
    <row r="311" spans="1:27" ht="16.5" customHeight="1" x14ac:dyDescent="0.2">
      <c r="A311" t="s">
        <v>27</v>
      </c>
      <c r="B311" t="s">
        <v>48</v>
      </c>
      <c r="C311" s="1" t="s">
        <v>1149</v>
      </c>
      <c r="D311" t="s">
        <v>1150</v>
      </c>
      <c r="E311" t="s">
        <v>60</v>
      </c>
      <c r="F311" t="s">
        <v>119</v>
      </c>
      <c r="G311">
        <v>2101</v>
      </c>
      <c r="H311" s="2" t="str">
        <f t="shared" si="32"/>
        <v>1</v>
      </c>
      <c r="I311" s="2" t="str">
        <f t="shared" si="33"/>
        <v>0</v>
      </c>
      <c r="J311" s="2" t="str">
        <f t="shared" si="34"/>
        <v>3</v>
      </c>
      <c r="K311" s="2" t="str">
        <f t="shared" si="35"/>
        <v>0</v>
      </c>
      <c r="L311" t="s">
        <v>164</v>
      </c>
      <c r="M311" t="s">
        <v>506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22</v>
      </c>
      <c r="X311">
        <v>22</v>
      </c>
      <c r="Y311">
        <v>1.22</v>
      </c>
      <c r="Z311">
        <v>2560</v>
      </c>
      <c r="AA311">
        <v>2</v>
      </c>
    </row>
    <row r="312" spans="1:27" ht="16.5" customHeight="1" x14ac:dyDescent="0.2">
      <c r="A312" t="s">
        <v>27</v>
      </c>
      <c r="B312" t="s">
        <v>48</v>
      </c>
      <c r="C312" s="1" t="s">
        <v>1151</v>
      </c>
      <c r="D312" t="s">
        <v>1152</v>
      </c>
      <c r="E312" t="s">
        <v>60</v>
      </c>
      <c r="F312" t="s">
        <v>119</v>
      </c>
      <c r="G312">
        <v>2105</v>
      </c>
      <c r="H312" s="2" t="str">
        <f t="shared" si="32"/>
        <v>1</v>
      </c>
      <c r="I312" s="2" t="str">
        <f t="shared" si="33"/>
        <v>0</v>
      </c>
      <c r="J312" s="2" t="str">
        <f t="shared" si="34"/>
        <v>3</v>
      </c>
      <c r="K312" s="2" t="str">
        <f t="shared" si="35"/>
        <v>0</v>
      </c>
      <c r="L312" t="s">
        <v>164</v>
      </c>
      <c r="M312" t="s">
        <v>507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36</v>
      </c>
      <c r="T312">
        <v>0</v>
      </c>
      <c r="U312">
        <v>0</v>
      </c>
      <c r="V312">
        <v>0</v>
      </c>
      <c r="W312">
        <v>36</v>
      </c>
      <c r="X312">
        <v>36</v>
      </c>
      <c r="Y312">
        <v>2</v>
      </c>
      <c r="Z312">
        <v>2560</v>
      </c>
      <c r="AA312">
        <v>2</v>
      </c>
    </row>
    <row r="313" spans="1:27" ht="16.5" customHeight="1" x14ac:dyDescent="0.2">
      <c r="A313" t="s">
        <v>27</v>
      </c>
      <c r="B313" t="s">
        <v>48</v>
      </c>
      <c r="C313" s="1" t="s">
        <v>1151</v>
      </c>
      <c r="D313" t="s">
        <v>1152</v>
      </c>
      <c r="E313" t="s">
        <v>60</v>
      </c>
      <c r="F313" t="s">
        <v>119</v>
      </c>
      <c r="G313">
        <v>2104</v>
      </c>
      <c r="H313" s="2" t="str">
        <f t="shared" si="32"/>
        <v>1</v>
      </c>
      <c r="I313" s="2" t="str">
        <f t="shared" si="33"/>
        <v>0</v>
      </c>
      <c r="J313" s="2" t="str">
        <f t="shared" si="34"/>
        <v>3</v>
      </c>
      <c r="K313" s="2" t="str">
        <f t="shared" si="35"/>
        <v>0</v>
      </c>
      <c r="L313" t="s">
        <v>164</v>
      </c>
      <c r="M313" t="s">
        <v>507</v>
      </c>
      <c r="N313">
        <v>0</v>
      </c>
      <c r="O313">
        <v>0</v>
      </c>
      <c r="P313">
        <v>0</v>
      </c>
      <c r="Q313">
        <v>0</v>
      </c>
      <c r="R313">
        <v>18</v>
      </c>
      <c r="S313">
        <v>0</v>
      </c>
      <c r="T313">
        <v>0</v>
      </c>
      <c r="U313">
        <v>0</v>
      </c>
      <c r="V313">
        <v>0</v>
      </c>
      <c r="W313">
        <v>18</v>
      </c>
      <c r="X313">
        <v>18</v>
      </c>
      <c r="Y313">
        <v>1</v>
      </c>
      <c r="Z313">
        <v>2560</v>
      </c>
      <c r="AA313">
        <v>2</v>
      </c>
    </row>
    <row r="314" spans="1:27" ht="16.5" customHeight="1" x14ac:dyDescent="0.2">
      <c r="A314" t="s">
        <v>27</v>
      </c>
      <c r="B314" t="s">
        <v>48</v>
      </c>
      <c r="C314" s="1" t="s">
        <v>1151</v>
      </c>
      <c r="D314" t="s">
        <v>1152</v>
      </c>
      <c r="E314" t="s">
        <v>60</v>
      </c>
      <c r="F314" t="s">
        <v>119</v>
      </c>
      <c r="G314">
        <v>2103</v>
      </c>
      <c r="H314" s="2" t="str">
        <f t="shared" si="32"/>
        <v>1</v>
      </c>
      <c r="I314" s="2" t="str">
        <f t="shared" si="33"/>
        <v>0</v>
      </c>
      <c r="J314" s="2" t="str">
        <f t="shared" si="34"/>
        <v>3</v>
      </c>
      <c r="K314" s="2" t="str">
        <f t="shared" si="35"/>
        <v>0</v>
      </c>
      <c r="L314" t="s">
        <v>164</v>
      </c>
      <c r="M314" t="s">
        <v>508</v>
      </c>
      <c r="N314">
        <v>0</v>
      </c>
      <c r="O314">
        <v>0</v>
      </c>
      <c r="P314">
        <v>0</v>
      </c>
      <c r="Q314">
        <v>0</v>
      </c>
      <c r="R314">
        <v>36</v>
      </c>
      <c r="S314">
        <v>0</v>
      </c>
      <c r="T314">
        <v>0</v>
      </c>
      <c r="U314">
        <v>0</v>
      </c>
      <c r="V314">
        <v>0</v>
      </c>
      <c r="W314">
        <v>36</v>
      </c>
      <c r="X314">
        <v>36</v>
      </c>
      <c r="Y314">
        <v>2</v>
      </c>
      <c r="Z314">
        <v>2560</v>
      </c>
      <c r="AA314">
        <v>2</v>
      </c>
    </row>
    <row r="315" spans="1:27" ht="16.5" customHeight="1" x14ac:dyDescent="0.2">
      <c r="A315" t="s">
        <v>27</v>
      </c>
      <c r="B315" t="s">
        <v>48</v>
      </c>
      <c r="C315" s="1" t="s">
        <v>1151</v>
      </c>
      <c r="D315" t="s">
        <v>1152</v>
      </c>
      <c r="E315" t="s">
        <v>60</v>
      </c>
      <c r="F315" t="s">
        <v>119</v>
      </c>
      <c r="G315">
        <v>2101</v>
      </c>
      <c r="H315" s="2" t="str">
        <f t="shared" si="32"/>
        <v>1</v>
      </c>
      <c r="I315" s="2" t="str">
        <f t="shared" si="33"/>
        <v>0</v>
      </c>
      <c r="J315" s="2" t="str">
        <f t="shared" si="34"/>
        <v>3</v>
      </c>
      <c r="K315" s="2" t="str">
        <f t="shared" si="35"/>
        <v>0</v>
      </c>
      <c r="L315" t="s">
        <v>164</v>
      </c>
      <c r="M315" t="s">
        <v>505</v>
      </c>
      <c r="N315">
        <v>0</v>
      </c>
      <c r="O315">
        <v>0</v>
      </c>
      <c r="P315">
        <v>9</v>
      </c>
      <c r="Q315">
        <v>0</v>
      </c>
      <c r="R315">
        <v>29</v>
      </c>
      <c r="S315">
        <v>0</v>
      </c>
      <c r="T315">
        <v>0</v>
      </c>
      <c r="U315">
        <v>0</v>
      </c>
      <c r="V315">
        <v>0</v>
      </c>
      <c r="W315">
        <v>38</v>
      </c>
      <c r="X315">
        <v>38</v>
      </c>
      <c r="Y315">
        <v>2.11</v>
      </c>
      <c r="Z315">
        <v>2560</v>
      </c>
      <c r="AA315">
        <v>2</v>
      </c>
    </row>
    <row r="316" spans="1:27" ht="16.5" customHeight="1" x14ac:dyDescent="0.2">
      <c r="A316" t="s">
        <v>27</v>
      </c>
      <c r="B316" t="s">
        <v>48</v>
      </c>
      <c r="C316" s="1" t="s">
        <v>1151</v>
      </c>
      <c r="D316" t="s">
        <v>1152</v>
      </c>
      <c r="E316" t="s">
        <v>60</v>
      </c>
      <c r="F316" t="s">
        <v>119</v>
      </c>
      <c r="G316">
        <v>2102</v>
      </c>
      <c r="H316" s="2" t="str">
        <f t="shared" si="32"/>
        <v>1</v>
      </c>
      <c r="I316" s="2" t="str">
        <f t="shared" si="33"/>
        <v>0</v>
      </c>
      <c r="J316" s="2" t="str">
        <f t="shared" si="34"/>
        <v>3</v>
      </c>
      <c r="K316" s="2" t="str">
        <f t="shared" si="35"/>
        <v>0</v>
      </c>
      <c r="L316" t="s">
        <v>164</v>
      </c>
      <c r="M316" t="s">
        <v>514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40</v>
      </c>
      <c r="T316">
        <v>0</v>
      </c>
      <c r="U316">
        <v>0</v>
      </c>
      <c r="V316">
        <v>0</v>
      </c>
      <c r="W316">
        <v>40</v>
      </c>
      <c r="X316">
        <v>40</v>
      </c>
      <c r="Y316">
        <v>2.2200000000000002</v>
      </c>
      <c r="Z316">
        <v>2560</v>
      </c>
      <c r="AA316">
        <v>2</v>
      </c>
    </row>
    <row r="317" spans="1:27" ht="16.5" customHeight="1" x14ac:dyDescent="0.2">
      <c r="A317" t="s">
        <v>27</v>
      </c>
      <c r="B317" t="s">
        <v>48</v>
      </c>
      <c r="C317" s="1" t="s">
        <v>1153</v>
      </c>
      <c r="D317" t="s">
        <v>975</v>
      </c>
      <c r="E317" t="s">
        <v>60</v>
      </c>
      <c r="F317" t="s">
        <v>119</v>
      </c>
      <c r="G317">
        <v>2101</v>
      </c>
      <c r="H317" s="2" t="str">
        <f t="shared" si="32"/>
        <v>3</v>
      </c>
      <c r="I317" s="2" t="str">
        <f t="shared" si="33"/>
        <v>3</v>
      </c>
      <c r="J317" s="2" t="str">
        <f t="shared" si="34"/>
        <v>0</v>
      </c>
      <c r="K317" s="2" t="str">
        <f t="shared" si="35"/>
        <v>6</v>
      </c>
      <c r="L317" t="s">
        <v>31</v>
      </c>
      <c r="M317" t="s">
        <v>511</v>
      </c>
      <c r="N317">
        <v>0</v>
      </c>
      <c r="O317">
        <v>0</v>
      </c>
      <c r="P317">
        <v>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8</v>
      </c>
      <c r="X317">
        <v>24</v>
      </c>
      <c r="Y317">
        <v>1.33</v>
      </c>
      <c r="Z317">
        <v>2560</v>
      </c>
      <c r="AA317">
        <v>2</v>
      </c>
    </row>
    <row r="318" spans="1:27" ht="16.5" customHeight="1" x14ac:dyDescent="0.2">
      <c r="A318" t="s">
        <v>27</v>
      </c>
      <c r="B318" t="s">
        <v>48</v>
      </c>
      <c r="C318" s="1" t="s">
        <v>933</v>
      </c>
      <c r="D318" t="s">
        <v>934</v>
      </c>
      <c r="E318" t="s">
        <v>60</v>
      </c>
      <c r="F318" t="s">
        <v>119</v>
      </c>
      <c r="G318">
        <v>2101</v>
      </c>
      <c r="H318" s="2" t="str">
        <f t="shared" si="32"/>
        <v>3</v>
      </c>
      <c r="I318" s="2" t="str">
        <f t="shared" si="33"/>
        <v>3</v>
      </c>
      <c r="J318" s="2" t="str">
        <f t="shared" si="34"/>
        <v>0</v>
      </c>
      <c r="K318" s="2" t="str">
        <f t="shared" si="35"/>
        <v>6</v>
      </c>
      <c r="L318" t="s">
        <v>31</v>
      </c>
      <c r="M318" t="s">
        <v>518</v>
      </c>
      <c r="N318">
        <v>0</v>
      </c>
      <c r="O318">
        <v>0</v>
      </c>
      <c r="P318">
        <v>8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8</v>
      </c>
      <c r="X318">
        <v>24</v>
      </c>
      <c r="Y318">
        <v>1.33</v>
      </c>
      <c r="Z318">
        <v>2560</v>
      </c>
      <c r="AA318">
        <v>2</v>
      </c>
    </row>
    <row r="319" spans="1:27" ht="16.5" customHeight="1" x14ac:dyDescent="0.2">
      <c r="A319" t="s">
        <v>27</v>
      </c>
      <c r="B319" t="s">
        <v>48</v>
      </c>
      <c r="C319" s="1" t="s">
        <v>124</v>
      </c>
      <c r="D319" t="s">
        <v>125</v>
      </c>
      <c r="E319" t="s">
        <v>60</v>
      </c>
      <c r="F319" t="s">
        <v>119</v>
      </c>
      <c r="G319">
        <v>2101</v>
      </c>
      <c r="H319" s="2" t="str">
        <f t="shared" si="32"/>
        <v>3</v>
      </c>
      <c r="I319" s="2" t="str">
        <f t="shared" si="33"/>
        <v>3</v>
      </c>
      <c r="J319" s="2" t="str">
        <f t="shared" si="34"/>
        <v>0</v>
      </c>
      <c r="K319" s="2" t="str">
        <f t="shared" si="35"/>
        <v>6</v>
      </c>
      <c r="L319" t="s">
        <v>31</v>
      </c>
      <c r="M319" t="s">
        <v>508</v>
      </c>
      <c r="N319">
        <v>0</v>
      </c>
      <c r="O319">
        <v>0</v>
      </c>
      <c r="P319">
        <v>8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8</v>
      </c>
      <c r="X319">
        <v>24</v>
      </c>
      <c r="Y319">
        <v>1.33</v>
      </c>
      <c r="Z319">
        <v>2560</v>
      </c>
      <c r="AA319">
        <v>2</v>
      </c>
    </row>
    <row r="320" spans="1:27" ht="16.5" customHeight="1" x14ac:dyDescent="0.2">
      <c r="A320" t="s">
        <v>27</v>
      </c>
      <c r="B320" t="s">
        <v>48</v>
      </c>
      <c r="C320" s="1" t="s">
        <v>126</v>
      </c>
      <c r="D320" t="s">
        <v>127</v>
      </c>
      <c r="E320" t="s">
        <v>60</v>
      </c>
      <c r="F320" t="s">
        <v>119</v>
      </c>
      <c r="G320">
        <v>2101</v>
      </c>
      <c r="H320" s="2" t="str">
        <f t="shared" si="32"/>
        <v>3</v>
      </c>
      <c r="I320" s="2" t="str">
        <f t="shared" si="33"/>
        <v>3</v>
      </c>
      <c r="J320" s="2" t="str">
        <f t="shared" si="34"/>
        <v>0</v>
      </c>
      <c r="K320" s="2" t="str">
        <f t="shared" si="35"/>
        <v>6</v>
      </c>
      <c r="L320" t="s">
        <v>31</v>
      </c>
      <c r="M320" t="s">
        <v>1154</v>
      </c>
      <c r="N320">
        <v>0</v>
      </c>
      <c r="O320">
        <v>0</v>
      </c>
      <c r="P320">
        <v>8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8</v>
      </c>
      <c r="X320">
        <v>24</v>
      </c>
      <c r="Y320">
        <v>1.33</v>
      </c>
      <c r="Z320">
        <v>2560</v>
      </c>
      <c r="AA320">
        <v>2</v>
      </c>
    </row>
    <row r="321" spans="1:27" ht="16.5" customHeight="1" x14ac:dyDescent="0.2">
      <c r="A321" t="s">
        <v>27</v>
      </c>
      <c r="B321" t="s">
        <v>48</v>
      </c>
      <c r="C321" s="1" t="s">
        <v>1155</v>
      </c>
      <c r="D321" t="s">
        <v>215</v>
      </c>
      <c r="E321" t="s">
        <v>60</v>
      </c>
      <c r="F321" t="s">
        <v>119</v>
      </c>
      <c r="G321">
        <v>2101</v>
      </c>
      <c r="H321" s="2" t="str">
        <f t="shared" si="32"/>
        <v>1</v>
      </c>
      <c r="I321" s="2" t="str">
        <f t="shared" si="33"/>
        <v>0</v>
      </c>
      <c r="J321" s="2" t="str">
        <f t="shared" si="34"/>
        <v>3</v>
      </c>
      <c r="K321" s="2" t="str">
        <f t="shared" si="35"/>
        <v>0</v>
      </c>
      <c r="L321" t="s">
        <v>164</v>
      </c>
      <c r="M321" t="s">
        <v>518</v>
      </c>
      <c r="N321">
        <v>0</v>
      </c>
      <c r="O321">
        <v>0</v>
      </c>
      <c r="P321">
        <v>8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8</v>
      </c>
      <c r="X321">
        <v>8</v>
      </c>
      <c r="Y321">
        <v>0.44</v>
      </c>
      <c r="Z321">
        <v>2560</v>
      </c>
      <c r="AA321">
        <v>2</v>
      </c>
    </row>
    <row r="322" spans="1:27" ht="16.5" customHeight="1" x14ac:dyDescent="0.2">
      <c r="A322" t="s">
        <v>27</v>
      </c>
      <c r="B322" t="s">
        <v>48</v>
      </c>
      <c r="C322" s="1" t="s">
        <v>131</v>
      </c>
      <c r="D322" t="s">
        <v>132</v>
      </c>
      <c r="E322" t="s">
        <v>60</v>
      </c>
      <c r="F322" t="s">
        <v>119</v>
      </c>
      <c r="G322">
        <v>2101</v>
      </c>
      <c r="H322" s="2" t="str">
        <f t="shared" si="32"/>
        <v>3</v>
      </c>
      <c r="I322" s="2" t="str">
        <f t="shared" si="33"/>
        <v>3</v>
      </c>
      <c r="J322" s="2" t="str">
        <f t="shared" si="34"/>
        <v>0</v>
      </c>
      <c r="K322" s="2" t="str">
        <f t="shared" si="35"/>
        <v>6</v>
      </c>
      <c r="L322" t="s">
        <v>31</v>
      </c>
      <c r="M322" t="s">
        <v>1156</v>
      </c>
      <c r="N322">
        <v>0</v>
      </c>
      <c r="O322">
        <v>0</v>
      </c>
      <c r="P322">
        <v>13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13</v>
      </c>
      <c r="X322">
        <v>39</v>
      </c>
      <c r="Y322">
        <v>2.17</v>
      </c>
      <c r="Z322">
        <v>2560</v>
      </c>
      <c r="AA322">
        <v>2</v>
      </c>
    </row>
    <row r="323" spans="1:27" ht="16.5" customHeight="1" x14ac:dyDescent="0.2">
      <c r="A323" t="s">
        <v>27</v>
      </c>
      <c r="B323" t="s">
        <v>48</v>
      </c>
      <c r="C323" s="1" t="s">
        <v>1157</v>
      </c>
      <c r="D323" t="s">
        <v>1158</v>
      </c>
      <c r="E323" t="s">
        <v>60</v>
      </c>
      <c r="F323" t="s">
        <v>119</v>
      </c>
      <c r="G323">
        <v>2101</v>
      </c>
      <c r="H323" s="2" t="str">
        <f t="shared" si="32"/>
        <v>3</v>
      </c>
      <c r="I323" s="2" t="str">
        <f t="shared" si="33"/>
        <v>2</v>
      </c>
      <c r="J323" s="2" t="str">
        <f t="shared" si="34"/>
        <v>3</v>
      </c>
      <c r="K323" s="2" t="str">
        <f t="shared" si="35"/>
        <v>4</v>
      </c>
      <c r="L323" t="s">
        <v>52</v>
      </c>
      <c r="M323" t="s">
        <v>506</v>
      </c>
      <c r="N323">
        <v>0</v>
      </c>
      <c r="O323">
        <v>0</v>
      </c>
      <c r="P323">
        <v>4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4</v>
      </c>
      <c r="X323">
        <v>12</v>
      </c>
      <c r="Y323">
        <v>0.67</v>
      </c>
      <c r="Z323">
        <v>2560</v>
      </c>
      <c r="AA323">
        <v>2</v>
      </c>
    </row>
    <row r="324" spans="1:27" ht="16.5" customHeight="1" x14ac:dyDescent="0.2">
      <c r="A324" t="s">
        <v>27</v>
      </c>
      <c r="B324" t="s">
        <v>48</v>
      </c>
      <c r="C324" s="1" t="s">
        <v>1159</v>
      </c>
      <c r="D324" t="s">
        <v>1160</v>
      </c>
      <c r="E324" t="s">
        <v>60</v>
      </c>
      <c r="F324" t="s">
        <v>119</v>
      </c>
      <c r="G324">
        <v>2101</v>
      </c>
      <c r="H324" s="2" t="str">
        <f t="shared" si="32"/>
        <v>3</v>
      </c>
      <c r="I324" s="2" t="str">
        <f t="shared" si="33"/>
        <v>3</v>
      </c>
      <c r="J324" s="2" t="str">
        <f t="shared" si="34"/>
        <v>0</v>
      </c>
      <c r="K324" s="2" t="str">
        <f t="shared" si="35"/>
        <v>6</v>
      </c>
      <c r="L324" t="s">
        <v>31</v>
      </c>
      <c r="M324" t="s">
        <v>505</v>
      </c>
      <c r="N324">
        <v>0</v>
      </c>
      <c r="O324">
        <v>0</v>
      </c>
      <c r="P324">
        <v>13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13</v>
      </c>
      <c r="X324">
        <v>39</v>
      </c>
      <c r="Y324">
        <v>2.17</v>
      </c>
      <c r="Z324">
        <v>2560</v>
      </c>
      <c r="AA324">
        <v>2</v>
      </c>
    </row>
    <row r="325" spans="1:27" ht="16.5" customHeight="1" x14ac:dyDescent="0.2">
      <c r="A325" t="s">
        <v>27</v>
      </c>
      <c r="B325" t="s">
        <v>48</v>
      </c>
      <c r="C325" s="1" t="s">
        <v>1161</v>
      </c>
      <c r="D325" t="s">
        <v>1162</v>
      </c>
      <c r="E325" t="s">
        <v>60</v>
      </c>
      <c r="F325" t="s">
        <v>119</v>
      </c>
      <c r="G325">
        <v>2101</v>
      </c>
      <c r="H325" s="2" t="str">
        <f t="shared" si="32"/>
        <v>3</v>
      </c>
      <c r="I325" s="2" t="str">
        <f t="shared" si="33"/>
        <v>3</v>
      </c>
      <c r="J325" s="2" t="str">
        <f t="shared" si="34"/>
        <v>0</v>
      </c>
      <c r="K325" s="2" t="str">
        <f t="shared" si="35"/>
        <v>6</v>
      </c>
      <c r="L325" t="s">
        <v>31</v>
      </c>
      <c r="M325" t="s">
        <v>511</v>
      </c>
      <c r="N325">
        <v>0</v>
      </c>
      <c r="O325">
        <v>0</v>
      </c>
      <c r="P325">
        <v>13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13</v>
      </c>
      <c r="X325">
        <v>39</v>
      </c>
      <c r="Y325">
        <v>2.17</v>
      </c>
      <c r="Z325">
        <v>2560</v>
      </c>
      <c r="AA325">
        <v>2</v>
      </c>
    </row>
    <row r="326" spans="1:27" ht="16.5" customHeight="1" x14ac:dyDescent="0.2">
      <c r="A326" t="s">
        <v>27</v>
      </c>
      <c r="B326" t="s">
        <v>48</v>
      </c>
      <c r="C326" s="1" t="s">
        <v>1163</v>
      </c>
      <c r="D326" t="s">
        <v>1164</v>
      </c>
      <c r="E326" t="s">
        <v>60</v>
      </c>
      <c r="F326" t="s">
        <v>119</v>
      </c>
      <c r="G326">
        <v>2101</v>
      </c>
      <c r="H326" s="2" t="str">
        <f t="shared" si="32"/>
        <v>3</v>
      </c>
      <c r="I326" s="2" t="str">
        <f t="shared" si="33"/>
        <v>3</v>
      </c>
      <c r="J326" s="2" t="str">
        <f t="shared" si="34"/>
        <v>0</v>
      </c>
      <c r="K326" s="2" t="str">
        <f t="shared" si="35"/>
        <v>6</v>
      </c>
      <c r="L326" t="s">
        <v>31</v>
      </c>
      <c r="M326" t="s">
        <v>508</v>
      </c>
      <c r="N326">
        <v>0</v>
      </c>
      <c r="O326">
        <v>0</v>
      </c>
      <c r="P326">
        <v>2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6</v>
      </c>
      <c r="Y326">
        <v>0.33</v>
      </c>
      <c r="Z326">
        <v>2560</v>
      </c>
      <c r="AA326">
        <v>2</v>
      </c>
    </row>
    <row r="327" spans="1:27" ht="16.5" customHeight="1" x14ac:dyDescent="0.2">
      <c r="A327" t="s">
        <v>27</v>
      </c>
      <c r="B327" t="s">
        <v>48</v>
      </c>
      <c r="C327" s="1" t="s">
        <v>1165</v>
      </c>
      <c r="D327" t="s">
        <v>1166</v>
      </c>
      <c r="E327" t="s">
        <v>60</v>
      </c>
      <c r="F327" t="s">
        <v>119</v>
      </c>
      <c r="G327">
        <v>2101</v>
      </c>
      <c r="H327" s="2" t="str">
        <f t="shared" si="32"/>
        <v>3</v>
      </c>
      <c r="I327" s="2" t="str">
        <f t="shared" si="33"/>
        <v>3</v>
      </c>
      <c r="J327" s="2" t="str">
        <f t="shared" si="34"/>
        <v>0</v>
      </c>
      <c r="K327" s="2" t="str">
        <f t="shared" si="35"/>
        <v>6</v>
      </c>
      <c r="L327" t="s">
        <v>31</v>
      </c>
      <c r="M327" t="s">
        <v>522</v>
      </c>
      <c r="N327">
        <v>0</v>
      </c>
      <c r="O327">
        <v>0</v>
      </c>
      <c r="P327">
        <v>9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9</v>
      </c>
      <c r="X327">
        <v>27</v>
      </c>
      <c r="Y327">
        <v>1.5</v>
      </c>
      <c r="Z327">
        <v>2560</v>
      </c>
      <c r="AA327">
        <v>2</v>
      </c>
    </row>
    <row r="328" spans="1:27" ht="16.5" customHeight="1" x14ac:dyDescent="0.2">
      <c r="A328" t="s">
        <v>27</v>
      </c>
      <c r="B328" t="s">
        <v>48</v>
      </c>
      <c r="C328" s="1" t="s">
        <v>1167</v>
      </c>
      <c r="D328" t="s">
        <v>1168</v>
      </c>
      <c r="E328" t="s">
        <v>60</v>
      </c>
      <c r="F328" t="s">
        <v>119</v>
      </c>
      <c r="G328">
        <v>2101</v>
      </c>
      <c r="H328" s="2" t="str">
        <f t="shared" si="32"/>
        <v>3</v>
      </c>
      <c r="I328" s="2" t="str">
        <f t="shared" si="33"/>
        <v>3</v>
      </c>
      <c r="J328" s="2" t="str">
        <f t="shared" si="34"/>
        <v>0</v>
      </c>
      <c r="K328" s="2" t="str">
        <f t="shared" si="35"/>
        <v>6</v>
      </c>
      <c r="L328" t="s">
        <v>31</v>
      </c>
      <c r="M328" t="s">
        <v>505</v>
      </c>
      <c r="N328">
        <v>0</v>
      </c>
      <c r="O328">
        <v>0</v>
      </c>
      <c r="P328">
        <v>9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9</v>
      </c>
      <c r="X328">
        <v>27</v>
      </c>
      <c r="Y328">
        <v>1.5</v>
      </c>
      <c r="Z328">
        <v>2560</v>
      </c>
      <c r="AA328">
        <v>2</v>
      </c>
    </row>
    <row r="329" spans="1:27" ht="16.5" customHeight="1" x14ac:dyDescent="0.2">
      <c r="A329" t="s">
        <v>27</v>
      </c>
      <c r="B329" t="s">
        <v>48</v>
      </c>
      <c r="C329" s="1" t="s">
        <v>1169</v>
      </c>
      <c r="D329" t="s">
        <v>1170</v>
      </c>
      <c r="E329" t="s">
        <v>60</v>
      </c>
      <c r="F329" t="s">
        <v>119</v>
      </c>
      <c r="G329">
        <v>2101</v>
      </c>
      <c r="H329" s="2" t="str">
        <f t="shared" si="32"/>
        <v>3</v>
      </c>
      <c r="I329" s="2" t="str">
        <f t="shared" si="33"/>
        <v>2</v>
      </c>
      <c r="J329" s="2" t="str">
        <f t="shared" si="34"/>
        <v>3</v>
      </c>
      <c r="K329" s="2" t="str">
        <f t="shared" si="35"/>
        <v>4</v>
      </c>
      <c r="L329" t="s">
        <v>52</v>
      </c>
      <c r="M329" t="s">
        <v>522</v>
      </c>
      <c r="N329">
        <v>0</v>
      </c>
      <c r="O329">
        <v>0</v>
      </c>
      <c r="P329">
        <v>13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13</v>
      </c>
      <c r="X329">
        <v>39</v>
      </c>
      <c r="Y329">
        <v>2.17</v>
      </c>
      <c r="Z329">
        <v>2560</v>
      </c>
      <c r="AA329">
        <v>2</v>
      </c>
    </row>
    <row r="330" spans="1:27" ht="16.5" customHeight="1" x14ac:dyDescent="0.2">
      <c r="A330" t="s">
        <v>27</v>
      </c>
      <c r="B330" t="s">
        <v>48</v>
      </c>
      <c r="C330" s="1" t="s">
        <v>1171</v>
      </c>
      <c r="D330" t="s">
        <v>1172</v>
      </c>
      <c r="E330" t="s">
        <v>60</v>
      </c>
      <c r="F330" t="s">
        <v>119</v>
      </c>
      <c r="G330">
        <v>2101</v>
      </c>
      <c r="H330" s="2" t="str">
        <f t="shared" si="32"/>
        <v>3</v>
      </c>
      <c r="I330" s="2" t="str">
        <f t="shared" si="33"/>
        <v>3</v>
      </c>
      <c r="J330" s="2" t="str">
        <f t="shared" si="34"/>
        <v>0</v>
      </c>
      <c r="K330" s="2" t="str">
        <f t="shared" si="35"/>
        <v>6</v>
      </c>
      <c r="L330" t="s">
        <v>31</v>
      </c>
      <c r="M330" t="s">
        <v>527</v>
      </c>
      <c r="N330">
        <v>0</v>
      </c>
      <c r="O330">
        <v>0</v>
      </c>
      <c r="P330">
        <v>3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3</v>
      </c>
      <c r="X330">
        <v>9</v>
      </c>
      <c r="Y330">
        <v>0.5</v>
      </c>
      <c r="Z330">
        <v>2560</v>
      </c>
      <c r="AA330">
        <v>2</v>
      </c>
    </row>
    <row r="331" spans="1:27" ht="16.5" customHeight="1" x14ac:dyDescent="0.2">
      <c r="A331" t="s">
        <v>27</v>
      </c>
      <c r="B331" t="s">
        <v>48</v>
      </c>
      <c r="C331" s="1" t="s">
        <v>1173</v>
      </c>
      <c r="D331" t="s">
        <v>226</v>
      </c>
      <c r="E331" t="s">
        <v>60</v>
      </c>
      <c r="F331" t="s">
        <v>119</v>
      </c>
      <c r="G331">
        <v>2101</v>
      </c>
      <c r="H331" s="2" t="str">
        <f t="shared" si="32"/>
        <v>2</v>
      </c>
      <c r="I331" s="2" t="str">
        <f t="shared" si="33"/>
        <v>0</v>
      </c>
      <c r="J331" s="2" t="str">
        <f t="shared" si="34"/>
        <v>6</v>
      </c>
      <c r="K331" s="2" t="str">
        <f t="shared" si="35"/>
        <v>0</v>
      </c>
      <c r="L331" t="s">
        <v>227</v>
      </c>
      <c r="M331" t="s">
        <v>1174</v>
      </c>
      <c r="N331">
        <v>0</v>
      </c>
      <c r="O331">
        <v>0</v>
      </c>
      <c r="P331">
        <v>13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13</v>
      </c>
      <c r="X331">
        <v>26</v>
      </c>
      <c r="Y331">
        <v>1.44</v>
      </c>
      <c r="Z331">
        <v>2560</v>
      </c>
      <c r="AA331">
        <v>2</v>
      </c>
    </row>
    <row r="332" spans="1:27" ht="16.5" customHeight="1" x14ac:dyDescent="0.2">
      <c r="A332" t="s">
        <v>27</v>
      </c>
      <c r="B332" t="s">
        <v>48</v>
      </c>
      <c r="C332" s="1" t="s">
        <v>542</v>
      </c>
      <c r="D332" t="s">
        <v>543</v>
      </c>
      <c r="E332" t="s">
        <v>60</v>
      </c>
      <c r="F332" t="s">
        <v>119</v>
      </c>
      <c r="G332">
        <v>2101</v>
      </c>
      <c r="H332" s="2" t="str">
        <f t="shared" si="32"/>
        <v>1</v>
      </c>
      <c r="I332" s="2" t="str">
        <f t="shared" si="33"/>
        <v>0</v>
      </c>
      <c r="J332" s="2" t="str">
        <f t="shared" si="34"/>
        <v>3</v>
      </c>
      <c r="K332" s="2" t="str">
        <f t="shared" si="35"/>
        <v>0</v>
      </c>
      <c r="L332" t="s">
        <v>164</v>
      </c>
      <c r="M332" t="s">
        <v>1175</v>
      </c>
      <c r="N332">
        <v>0</v>
      </c>
      <c r="O332">
        <v>0</v>
      </c>
      <c r="P332">
        <v>13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13</v>
      </c>
      <c r="X332">
        <v>13</v>
      </c>
      <c r="Y332">
        <v>0.72</v>
      </c>
      <c r="Z332">
        <v>2560</v>
      </c>
      <c r="AA332">
        <v>2</v>
      </c>
    </row>
    <row r="333" spans="1:27" ht="16.5" customHeight="1" x14ac:dyDescent="0.2">
      <c r="A333" t="s">
        <v>27</v>
      </c>
      <c r="B333" t="s">
        <v>48</v>
      </c>
      <c r="C333" s="1" t="s">
        <v>545</v>
      </c>
      <c r="D333" t="s">
        <v>546</v>
      </c>
      <c r="E333" t="s">
        <v>60</v>
      </c>
      <c r="F333" t="s">
        <v>119</v>
      </c>
      <c r="G333">
        <v>2101</v>
      </c>
      <c r="H333" s="2" t="str">
        <f t="shared" si="32"/>
        <v>3</v>
      </c>
      <c r="I333" s="2" t="str">
        <f t="shared" si="33"/>
        <v>0</v>
      </c>
      <c r="J333" s="2" t="str">
        <f t="shared" si="34"/>
        <v>9</v>
      </c>
      <c r="K333" s="2" t="str">
        <f t="shared" si="35"/>
        <v>0</v>
      </c>
      <c r="L333" t="s">
        <v>56</v>
      </c>
      <c r="M333" t="s">
        <v>506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1</v>
      </c>
      <c r="X333">
        <v>3</v>
      </c>
      <c r="Y333">
        <v>0.17</v>
      </c>
      <c r="Z333">
        <v>2560</v>
      </c>
      <c r="AA333">
        <v>2</v>
      </c>
    </row>
    <row r="334" spans="1:27" ht="16.5" customHeight="1" x14ac:dyDescent="0.2">
      <c r="A334" t="s">
        <v>27</v>
      </c>
      <c r="B334" t="s">
        <v>48</v>
      </c>
      <c r="C334" s="1" t="s">
        <v>1176</v>
      </c>
      <c r="D334" t="s">
        <v>1177</v>
      </c>
      <c r="E334" t="s">
        <v>60</v>
      </c>
      <c r="F334" t="s">
        <v>119</v>
      </c>
      <c r="G334">
        <v>2101</v>
      </c>
      <c r="H334" s="2" t="str">
        <f t="shared" si="32"/>
        <v>3</v>
      </c>
      <c r="I334" s="2" t="str">
        <f t="shared" si="33"/>
        <v>0</v>
      </c>
      <c r="J334" s="2" t="str">
        <f t="shared" si="34"/>
        <v>9</v>
      </c>
      <c r="K334" s="2" t="str">
        <f t="shared" si="35"/>
        <v>0</v>
      </c>
      <c r="L334" t="s">
        <v>56</v>
      </c>
      <c r="M334" t="s">
        <v>1178</v>
      </c>
      <c r="N334">
        <v>0</v>
      </c>
      <c r="O334">
        <v>0</v>
      </c>
      <c r="P334">
        <v>8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8</v>
      </c>
      <c r="X334">
        <v>24</v>
      </c>
      <c r="Y334">
        <v>1.33</v>
      </c>
      <c r="Z334">
        <v>2560</v>
      </c>
      <c r="AA334">
        <v>2</v>
      </c>
    </row>
    <row r="335" spans="1:27" ht="16.5" customHeight="1" x14ac:dyDescent="0.2">
      <c r="A335" t="s">
        <v>27</v>
      </c>
      <c r="B335" t="s">
        <v>48</v>
      </c>
      <c r="C335" s="1" t="s">
        <v>1179</v>
      </c>
      <c r="D335" t="s">
        <v>125</v>
      </c>
      <c r="E335" t="s">
        <v>60</v>
      </c>
      <c r="F335" t="s">
        <v>133</v>
      </c>
      <c r="G335">
        <v>2101</v>
      </c>
      <c r="H335" s="2" t="str">
        <f t="shared" si="32"/>
        <v>3</v>
      </c>
      <c r="I335" s="2" t="str">
        <f t="shared" si="33"/>
        <v>3</v>
      </c>
      <c r="J335" s="2" t="str">
        <f t="shared" si="34"/>
        <v>0</v>
      </c>
      <c r="K335" s="2" t="str">
        <f t="shared" si="35"/>
        <v>6</v>
      </c>
      <c r="L335" t="s">
        <v>31</v>
      </c>
      <c r="M335" t="s">
        <v>508</v>
      </c>
      <c r="N335">
        <v>0</v>
      </c>
      <c r="O335">
        <v>0</v>
      </c>
      <c r="P335">
        <v>3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</v>
      </c>
      <c r="X335">
        <v>9</v>
      </c>
      <c r="Y335">
        <v>0.5</v>
      </c>
      <c r="Z335">
        <v>2560</v>
      </c>
      <c r="AA335">
        <v>2</v>
      </c>
    </row>
    <row r="336" spans="1:27" ht="16.5" customHeight="1" x14ac:dyDescent="0.2">
      <c r="A336" t="s">
        <v>27</v>
      </c>
      <c r="B336" t="s">
        <v>48</v>
      </c>
      <c r="C336" s="1" t="s">
        <v>1180</v>
      </c>
      <c r="D336" t="s">
        <v>1181</v>
      </c>
      <c r="E336" t="s">
        <v>60</v>
      </c>
      <c r="F336" t="s">
        <v>133</v>
      </c>
      <c r="G336">
        <v>2101</v>
      </c>
      <c r="H336" s="2" t="str">
        <f t="shared" si="32"/>
        <v>2</v>
      </c>
      <c r="I336" s="2" t="str">
        <f t="shared" si="33"/>
        <v>1</v>
      </c>
      <c r="J336" s="2" t="str">
        <f t="shared" si="34"/>
        <v>3</v>
      </c>
      <c r="K336" s="2" t="str">
        <f t="shared" si="35"/>
        <v>2</v>
      </c>
      <c r="L336" t="s">
        <v>220</v>
      </c>
      <c r="M336" t="s">
        <v>1182</v>
      </c>
      <c r="N336">
        <v>0</v>
      </c>
      <c r="O336">
        <v>0</v>
      </c>
      <c r="P336">
        <v>4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4</v>
      </c>
      <c r="X336">
        <v>8</v>
      </c>
      <c r="Y336">
        <v>0.44</v>
      </c>
      <c r="Z336">
        <v>2560</v>
      </c>
      <c r="AA336">
        <v>2</v>
      </c>
    </row>
    <row r="337" spans="1:27" ht="16.5" customHeight="1" x14ac:dyDescent="0.2">
      <c r="A337" t="s">
        <v>27</v>
      </c>
      <c r="B337" t="s">
        <v>48</v>
      </c>
      <c r="C337" s="1" t="s">
        <v>1183</v>
      </c>
      <c r="D337" t="s">
        <v>1184</v>
      </c>
      <c r="E337" t="s">
        <v>60</v>
      </c>
      <c r="F337" t="s">
        <v>133</v>
      </c>
      <c r="G337">
        <v>2101</v>
      </c>
      <c r="H337" s="2" t="str">
        <f t="shared" si="32"/>
        <v>3</v>
      </c>
      <c r="I337" s="2" t="str">
        <f t="shared" si="33"/>
        <v>3</v>
      </c>
      <c r="J337" s="2" t="str">
        <f t="shared" si="34"/>
        <v>0</v>
      </c>
      <c r="K337" s="2" t="str">
        <f t="shared" si="35"/>
        <v>6</v>
      </c>
      <c r="L337" t="s">
        <v>31</v>
      </c>
      <c r="M337" t="s">
        <v>552</v>
      </c>
      <c r="N337">
        <v>0</v>
      </c>
      <c r="O337">
        <v>0</v>
      </c>
      <c r="P337">
        <v>4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4</v>
      </c>
      <c r="X337">
        <v>12</v>
      </c>
      <c r="Y337">
        <v>0.67</v>
      </c>
      <c r="Z337">
        <v>2560</v>
      </c>
      <c r="AA337">
        <v>2</v>
      </c>
    </row>
    <row r="338" spans="1:27" ht="16.5" customHeight="1" x14ac:dyDescent="0.2">
      <c r="A338" t="s">
        <v>27</v>
      </c>
      <c r="B338" t="s">
        <v>48</v>
      </c>
      <c r="C338" s="1" t="s">
        <v>1185</v>
      </c>
      <c r="D338" t="s">
        <v>1186</v>
      </c>
      <c r="E338" t="s">
        <v>60</v>
      </c>
      <c r="F338" t="s">
        <v>133</v>
      </c>
      <c r="G338">
        <v>2101</v>
      </c>
      <c r="H338" s="2" t="str">
        <f t="shared" si="32"/>
        <v>3</v>
      </c>
      <c r="I338" s="2" t="str">
        <f t="shared" si="33"/>
        <v>2</v>
      </c>
      <c r="J338" s="2" t="str">
        <f t="shared" si="34"/>
        <v>3</v>
      </c>
      <c r="K338" s="2" t="str">
        <f t="shared" si="35"/>
        <v>4</v>
      </c>
      <c r="L338" t="s">
        <v>52</v>
      </c>
      <c r="M338" t="s">
        <v>522</v>
      </c>
      <c r="N338">
        <v>0</v>
      </c>
      <c r="O338">
        <v>0</v>
      </c>
      <c r="P338">
        <v>4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4</v>
      </c>
      <c r="X338">
        <v>12</v>
      </c>
      <c r="Y338">
        <v>0.67</v>
      </c>
      <c r="Z338">
        <v>2560</v>
      </c>
      <c r="AA338">
        <v>2</v>
      </c>
    </row>
    <row r="339" spans="1:27" ht="16.5" customHeight="1" x14ac:dyDescent="0.2">
      <c r="A339" t="s">
        <v>27</v>
      </c>
      <c r="B339" t="s">
        <v>48</v>
      </c>
      <c r="C339" s="1" t="s">
        <v>1187</v>
      </c>
      <c r="D339" t="s">
        <v>1188</v>
      </c>
      <c r="E339" t="s">
        <v>60</v>
      </c>
      <c r="F339" t="s">
        <v>133</v>
      </c>
      <c r="G339">
        <v>2101</v>
      </c>
      <c r="H339" s="2" t="str">
        <f t="shared" si="32"/>
        <v>3</v>
      </c>
      <c r="I339" s="2" t="str">
        <f t="shared" si="33"/>
        <v>2</v>
      </c>
      <c r="J339" s="2" t="str">
        <f t="shared" si="34"/>
        <v>3</v>
      </c>
      <c r="K339" s="2" t="str">
        <f t="shared" si="35"/>
        <v>4</v>
      </c>
      <c r="L339" t="s">
        <v>52</v>
      </c>
      <c r="M339" t="s">
        <v>522</v>
      </c>
      <c r="N339">
        <v>0</v>
      </c>
      <c r="O339">
        <v>0</v>
      </c>
      <c r="P339">
        <v>4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4</v>
      </c>
      <c r="X339">
        <v>12</v>
      </c>
      <c r="Y339">
        <v>0.67</v>
      </c>
      <c r="Z339">
        <v>2560</v>
      </c>
      <c r="AA339">
        <v>2</v>
      </c>
    </row>
    <row r="340" spans="1:27" ht="16.5" customHeight="1" x14ac:dyDescent="0.2">
      <c r="A340" t="s">
        <v>27</v>
      </c>
      <c r="B340" t="s">
        <v>48</v>
      </c>
      <c r="C340" s="1" t="s">
        <v>1189</v>
      </c>
      <c r="D340" t="s">
        <v>1190</v>
      </c>
      <c r="E340" t="s">
        <v>60</v>
      </c>
      <c r="F340" t="s">
        <v>133</v>
      </c>
      <c r="G340">
        <v>2101</v>
      </c>
      <c r="H340" s="2" t="str">
        <f t="shared" ref="H340:H391" si="38">LEFT(L340,1)</f>
        <v>2</v>
      </c>
      <c r="I340" s="2" t="str">
        <f t="shared" ref="I340:I391" si="39">MID(L340,4,1)</f>
        <v>2</v>
      </c>
      <c r="J340" s="2" t="str">
        <f t="shared" ref="J340:J391" si="40">MID(L340,6,1)</f>
        <v>0</v>
      </c>
      <c r="K340" s="2" t="str">
        <f t="shared" ref="K340:K391" si="41">MID(L340,8,1)</f>
        <v>4</v>
      </c>
      <c r="L340" t="s">
        <v>46</v>
      </c>
      <c r="M340" t="s">
        <v>559</v>
      </c>
      <c r="N340">
        <v>0</v>
      </c>
      <c r="O340">
        <v>0</v>
      </c>
      <c r="P340">
        <v>4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4</v>
      </c>
      <c r="X340">
        <v>8</v>
      </c>
      <c r="Y340">
        <v>0.44</v>
      </c>
      <c r="Z340">
        <v>2560</v>
      </c>
      <c r="AA340">
        <v>2</v>
      </c>
    </row>
    <row r="341" spans="1:27" ht="16.5" customHeight="1" x14ac:dyDescent="0.2">
      <c r="A341" t="s">
        <v>27</v>
      </c>
      <c r="B341" t="s">
        <v>48</v>
      </c>
      <c r="C341" s="1" t="s">
        <v>1191</v>
      </c>
      <c r="D341" t="s">
        <v>1192</v>
      </c>
      <c r="E341" t="s">
        <v>60</v>
      </c>
      <c r="F341" t="s">
        <v>133</v>
      </c>
      <c r="G341">
        <v>2101</v>
      </c>
      <c r="H341" s="2" t="str">
        <f t="shared" si="38"/>
        <v>3</v>
      </c>
      <c r="I341" s="2" t="str">
        <f t="shared" si="39"/>
        <v>3</v>
      </c>
      <c r="J341" s="2" t="str">
        <f t="shared" si="40"/>
        <v>0</v>
      </c>
      <c r="K341" s="2" t="str">
        <f t="shared" si="41"/>
        <v>6</v>
      </c>
      <c r="L341" t="s">
        <v>31</v>
      </c>
      <c r="M341" t="s">
        <v>1193</v>
      </c>
      <c r="N341">
        <v>0</v>
      </c>
      <c r="O341">
        <v>0</v>
      </c>
      <c r="P341">
        <v>4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4</v>
      </c>
      <c r="X341">
        <v>12</v>
      </c>
      <c r="Y341">
        <v>0.67</v>
      </c>
      <c r="Z341">
        <v>2560</v>
      </c>
      <c r="AA341">
        <v>2</v>
      </c>
    </row>
    <row r="342" spans="1:27" ht="16.5" customHeight="1" x14ac:dyDescent="0.2">
      <c r="A342" t="s">
        <v>27</v>
      </c>
      <c r="B342" t="s">
        <v>48</v>
      </c>
      <c r="C342" s="1" t="s">
        <v>1194</v>
      </c>
      <c r="D342" t="s">
        <v>1195</v>
      </c>
      <c r="E342" t="s">
        <v>60</v>
      </c>
      <c r="F342" t="s">
        <v>562</v>
      </c>
      <c r="G342">
        <v>2101</v>
      </c>
      <c r="H342" s="2" t="str">
        <f t="shared" si="38"/>
        <v>3</v>
      </c>
      <c r="I342" s="2" t="str">
        <f t="shared" si="39"/>
        <v>3</v>
      </c>
      <c r="J342" s="2" t="str">
        <f t="shared" si="40"/>
        <v>0</v>
      </c>
      <c r="K342" s="2" t="str">
        <f t="shared" si="41"/>
        <v>6</v>
      </c>
      <c r="L342" t="s">
        <v>31</v>
      </c>
      <c r="M342" t="s">
        <v>1196</v>
      </c>
      <c r="N342">
        <v>0</v>
      </c>
      <c r="O342">
        <v>0</v>
      </c>
      <c r="P342">
        <v>4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</v>
      </c>
      <c r="X342">
        <v>12</v>
      </c>
      <c r="Y342">
        <v>0.67</v>
      </c>
      <c r="Z342">
        <v>2560</v>
      </c>
      <c r="AA342">
        <v>2</v>
      </c>
    </row>
    <row r="343" spans="1:27" ht="16.5" customHeight="1" x14ac:dyDescent="0.2">
      <c r="A343" t="s">
        <v>27</v>
      </c>
      <c r="B343" t="s">
        <v>48</v>
      </c>
      <c r="C343" s="1" t="s">
        <v>1197</v>
      </c>
      <c r="D343" t="s">
        <v>1198</v>
      </c>
      <c r="E343" t="s">
        <v>60</v>
      </c>
      <c r="F343" t="s">
        <v>562</v>
      </c>
      <c r="G343">
        <v>2101</v>
      </c>
      <c r="H343" s="2" t="str">
        <f t="shared" si="38"/>
        <v>3</v>
      </c>
      <c r="I343" s="2" t="str">
        <f t="shared" si="39"/>
        <v>3</v>
      </c>
      <c r="J343" s="2" t="str">
        <f t="shared" si="40"/>
        <v>0</v>
      </c>
      <c r="K343" s="2" t="str">
        <f t="shared" si="41"/>
        <v>6</v>
      </c>
      <c r="L343" t="s">
        <v>31</v>
      </c>
      <c r="M343" t="s">
        <v>527</v>
      </c>
      <c r="N343">
        <v>0</v>
      </c>
      <c r="O343">
        <v>0</v>
      </c>
      <c r="P343">
        <v>4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4</v>
      </c>
      <c r="X343">
        <v>12</v>
      </c>
      <c r="Y343">
        <v>0.67</v>
      </c>
      <c r="Z343">
        <v>2560</v>
      </c>
      <c r="AA343">
        <v>2</v>
      </c>
    </row>
    <row r="344" spans="1:27" ht="16.5" customHeight="1" x14ac:dyDescent="0.2">
      <c r="A344" t="s">
        <v>27</v>
      </c>
      <c r="B344" t="s">
        <v>48</v>
      </c>
      <c r="C344" s="1" t="s">
        <v>1199</v>
      </c>
      <c r="D344" t="s">
        <v>1200</v>
      </c>
      <c r="E344" t="s">
        <v>60</v>
      </c>
      <c r="F344" t="s">
        <v>133</v>
      </c>
      <c r="G344">
        <v>2101</v>
      </c>
      <c r="H344" s="2" t="str">
        <f t="shared" si="38"/>
        <v>2</v>
      </c>
      <c r="I344" s="2" t="str">
        <f t="shared" si="39"/>
        <v>0</v>
      </c>
      <c r="J344" s="2" t="str">
        <f t="shared" si="40"/>
        <v>6</v>
      </c>
      <c r="K344" s="2" t="str">
        <f t="shared" si="41"/>
        <v>0</v>
      </c>
      <c r="L344" t="s">
        <v>227</v>
      </c>
      <c r="M344" t="s">
        <v>1201</v>
      </c>
      <c r="N344">
        <v>0</v>
      </c>
      <c r="O344">
        <v>0</v>
      </c>
      <c r="P344">
        <v>4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4</v>
      </c>
      <c r="X344">
        <v>8</v>
      </c>
      <c r="Y344">
        <v>0.44</v>
      </c>
      <c r="Z344">
        <v>2560</v>
      </c>
      <c r="AA344">
        <v>2</v>
      </c>
    </row>
    <row r="345" spans="1:27" ht="16.5" customHeight="1" x14ac:dyDescent="0.2">
      <c r="A345" t="s">
        <v>27</v>
      </c>
      <c r="B345" t="s">
        <v>48</v>
      </c>
      <c r="C345" s="1" t="s">
        <v>1202</v>
      </c>
      <c r="D345" t="s">
        <v>1203</v>
      </c>
      <c r="E345" t="s">
        <v>60</v>
      </c>
      <c r="F345" t="s">
        <v>133</v>
      </c>
      <c r="G345">
        <v>2101</v>
      </c>
      <c r="H345" s="2" t="str">
        <f t="shared" si="38"/>
        <v>1</v>
      </c>
      <c r="I345" s="2" t="str">
        <f t="shared" si="39"/>
        <v>0</v>
      </c>
      <c r="J345" s="2" t="str">
        <f t="shared" si="40"/>
        <v>3</v>
      </c>
      <c r="K345" s="2" t="str">
        <f t="shared" si="41"/>
        <v>0</v>
      </c>
      <c r="L345" t="s">
        <v>164</v>
      </c>
      <c r="M345" t="s">
        <v>1204</v>
      </c>
      <c r="N345">
        <v>0</v>
      </c>
      <c r="O345">
        <v>0</v>
      </c>
      <c r="P345">
        <v>4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4</v>
      </c>
      <c r="X345">
        <v>4</v>
      </c>
      <c r="Y345">
        <v>0.22</v>
      </c>
      <c r="Z345">
        <v>2560</v>
      </c>
      <c r="AA345">
        <v>2</v>
      </c>
    </row>
    <row r="346" spans="1:27" ht="16.5" customHeight="1" x14ac:dyDescent="0.2">
      <c r="A346" t="s">
        <v>27</v>
      </c>
      <c r="B346" t="s">
        <v>48</v>
      </c>
      <c r="C346" s="1" t="s">
        <v>1205</v>
      </c>
      <c r="D346" t="s">
        <v>1206</v>
      </c>
      <c r="E346" t="s">
        <v>60</v>
      </c>
      <c r="F346" t="s">
        <v>133</v>
      </c>
      <c r="G346">
        <v>2101</v>
      </c>
      <c r="H346" s="2" t="str">
        <f t="shared" si="38"/>
        <v>3</v>
      </c>
      <c r="I346" s="2" t="str">
        <f t="shared" si="39"/>
        <v>0</v>
      </c>
      <c r="J346" s="2" t="str">
        <f t="shared" si="40"/>
        <v>9</v>
      </c>
      <c r="K346" s="2" t="str">
        <f t="shared" si="41"/>
        <v>0</v>
      </c>
      <c r="L346" t="s">
        <v>56</v>
      </c>
      <c r="M346" t="s">
        <v>1207</v>
      </c>
      <c r="N346">
        <v>0</v>
      </c>
      <c r="O346">
        <v>0</v>
      </c>
      <c r="P346">
        <v>4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4</v>
      </c>
      <c r="X346">
        <v>12</v>
      </c>
      <c r="Y346">
        <v>0.67</v>
      </c>
      <c r="Z346">
        <v>2560</v>
      </c>
      <c r="AA346">
        <v>2</v>
      </c>
    </row>
    <row r="347" spans="1:27" ht="16.5" customHeight="1" x14ac:dyDescent="0.2">
      <c r="A347" t="s">
        <v>27</v>
      </c>
      <c r="B347" t="s">
        <v>48</v>
      </c>
      <c r="C347" s="1" t="s">
        <v>134</v>
      </c>
      <c r="D347" t="s">
        <v>135</v>
      </c>
      <c r="E347" t="s">
        <v>60</v>
      </c>
      <c r="F347" t="s">
        <v>136</v>
      </c>
      <c r="G347">
        <v>2101</v>
      </c>
      <c r="H347" s="2" t="str">
        <f t="shared" si="38"/>
        <v>3</v>
      </c>
      <c r="I347" s="2" t="str">
        <f t="shared" si="39"/>
        <v>3</v>
      </c>
      <c r="J347" s="2" t="str">
        <f t="shared" si="40"/>
        <v>0</v>
      </c>
      <c r="K347" s="2" t="str">
        <f t="shared" si="41"/>
        <v>6</v>
      </c>
      <c r="L347" t="s">
        <v>31</v>
      </c>
      <c r="M347" t="s">
        <v>583</v>
      </c>
      <c r="N347">
        <v>0</v>
      </c>
      <c r="O347">
        <v>0</v>
      </c>
      <c r="P347">
        <v>0</v>
      </c>
      <c r="Q347">
        <v>0</v>
      </c>
      <c r="R347">
        <v>46</v>
      </c>
      <c r="S347">
        <v>0</v>
      </c>
      <c r="T347">
        <v>0</v>
      </c>
      <c r="U347">
        <v>0</v>
      </c>
      <c r="V347">
        <v>0</v>
      </c>
      <c r="W347">
        <v>46</v>
      </c>
      <c r="X347">
        <v>138</v>
      </c>
      <c r="Y347">
        <v>7.67</v>
      </c>
      <c r="Z347">
        <v>2560</v>
      </c>
      <c r="AA347">
        <v>2</v>
      </c>
    </row>
    <row r="348" spans="1:27" ht="16.5" customHeight="1" x14ac:dyDescent="0.2">
      <c r="A348" t="s">
        <v>27</v>
      </c>
      <c r="B348" t="s">
        <v>48</v>
      </c>
      <c r="C348" s="1" t="s">
        <v>585</v>
      </c>
      <c r="D348" t="s">
        <v>139</v>
      </c>
      <c r="E348" t="s">
        <v>60</v>
      </c>
      <c r="F348" t="s">
        <v>136</v>
      </c>
      <c r="G348">
        <v>2101</v>
      </c>
      <c r="H348" s="2" t="str">
        <f t="shared" si="38"/>
        <v>1</v>
      </c>
      <c r="I348" s="2" t="str">
        <f t="shared" si="39"/>
        <v>0</v>
      </c>
      <c r="J348" s="2" t="str">
        <f t="shared" si="40"/>
        <v>2</v>
      </c>
      <c r="K348" s="2" t="str">
        <f t="shared" si="41"/>
        <v>1</v>
      </c>
      <c r="L348" t="s">
        <v>90</v>
      </c>
      <c r="M348" t="s">
        <v>586</v>
      </c>
      <c r="N348">
        <v>0</v>
      </c>
      <c r="O348">
        <v>0</v>
      </c>
      <c r="P348">
        <v>37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37</v>
      </c>
      <c r="X348">
        <v>37</v>
      </c>
      <c r="Y348">
        <v>2.06</v>
      </c>
      <c r="Z348">
        <v>2560</v>
      </c>
      <c r="AA348">
        <v>2</v>
      </c>
    </row>
    <row r="349" spans="1:27" ht="16.5" customHeight="1" x14ac:dyDescent="0.2">
      <c r="A349" t="s">
        <v>27</v>
      </c>
      <c r="B349" t="s">
        <v>48</v>
      </c>
      <c r="C349" s="1" t="s">
        <v>585</v>
      </c>
      <c r="D349" t="s">
        <v>587</v>
      </c>
      <c r="E349" t="s">
        <v>60</v>
      </c>
      <c r="F349" t="s">
        <v>136</v>
      </c>
      <c r="G349">
        <v>2101</v>
      </c>
      <c r="H349" s="2" t="str">
        <f t="shared" si="38"/>
        <v>3</v>
      </c>
      <c r="I349" s="2" t="str">
        <f t="shared" si="39"/>
        <v>2</v>
      </c>
      <c r="J349" s="2" t="str">
        <f t="shared" si="40"/>
        <v>2</v>
      </c>
      <c r="K349" s="2" t="str">
        <f t="shared" si="41"/>
        <v>5</v>
      </c>
      <c r="L349" t="s">
        <v>51</v>
      </c>
      <c r="M349" t="s">
        <v>588</v>
      </c>
      <c r="N349">
        <v>0</v>
      </c>
      <c r="O349">
        <v>0</v>
      </c>
      <c r="P349">
        <v>3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3</v>
      </c>
      <c r="X349">
        <v>9</v>
      </c>
      <c r="Y349">
        <v>0.5</v>
      </c>
      <c r="Z349">
        <v>2560</v>
      </c>
      <c r="AA349">
        <v>2</v>
      </c>
    </row>
    <row r="350" spans="1:27" ht="16.5" customHeight="1" x14ac:dyDescent="0.2">
      <c r="A350" t="s">
        <v>27</v>
      </c>
      <c r="B350" t="s">
        <v>48</v>
      </c>
      <c r="C350" s="1" t="s">
        <v>1208</v>
      </c>
      <c r="D350" t="s">
        <v>1209</v>
      </c>
      <c r="E350" t="s">
        <v>60</v>
      </c>
      <c r="F350" t="s">
        <v>136</v>
      </c>
      <c r="G350">
        <v>2101</v>
      </c>
      <c r="H350" s="2" t="str">
        <f t="shared" si="38"/>
        <v>2</v>
      </c>
      <c r="I350" s="2" t="str">
        <f t="shared" si="39"/>
        <v>2</v>
      </c>
      <c r="J350" s="2" t="str">
        <f t="shared" si="40"/>
        <v>0</v>
      </c>
      <c r="K350" s="2" t="str">
        <f t="shared" si="41"/>
        <v>4</v>
      </c>
      <c r="L350" t="s">
        <v>46</v>
      </c>
      <c r="M350" t="s">
        <v>588</v>
      </c>
      <c r="N350">
        <v>0</v>
      </c>
      <c r="O350">
        <v>0</v>
      </c>
      <c r="P350">
        <v>24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24</v>
      </c>
      <c r="X350">
        <v>48</v>
      </c>
      <c r="Y350">
        <v>2.67</v>
      </c>
      <c r="Z350">
        <v>2560</v>
      </c>
      <c r="AA350">
        <v>2</v>
      </c>
    </row>
    <row r="351" spans="1:27" ht="16.5" customHeight="1" x14ac:dyDescent="0.2">
      <c r="A351" t="s">
        <v>27</v>
      </c>
      <c r="B351" t="s">
        <v>48</v>
      </c>
      <c r="C351" s="1" t="s">
        <v>1210</v>
      </c>
      <c r="D351" t="s">
        <v>1211</v>
      </c>
      <c r="E351" t="s">
        <v>60</v>
      </c>
      <c r="F351" t="s">
        <v>136</v>
      </c>
      <c r="G351">
        <v>2101</v>
      </c>
      <c r="H351" s="2" t="str">
        <f t="shared" si="38"/>
        <v>3</v>
      </c>
      <c r="I351" s="2" t="str">
        <f t="shared" si="39"/>
        <v>3</v>
      </c>
      <c r="J351" s="2" t="str">
        <f t="shared" si="40"/>
        <v>0</v>
      </c>
      <c r="K351" s="2" t="str">
        <f t="shared" si="41"/>
        <v>6</v>
      </c>
      <c r="L351" t="s">
        <v>31</v>
      </c>
      <c r="M351" t="s">
        <v>137</v>
      </c>
      <c r="N351">
        <v>0</v>
      </c>
      <c r="O351">
        <v>0</v>
      </c>
      <c r="P351">
        <v>24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24</v>
      </c>
      <c r="X351">
        <v>72</v>
      </c>
      <c r="Y351">
        <v>4</v>
      </c>
      <c r="Z351">
        <v>2560</v>
      </c>
      <c r="AA351">
        <v>2</v>
      </c>
    </row>
    <row r="352" spans="1:27" ht="16.5" customHeight="1" x14ac:dyDescent="0.2">
      <c r="A352" t="s">
        <v>27</v>
      </c>
      <c r="B352" t="s">
        <v>48</v>
      </c>
      <c r="C352" s="1" t="s">
        <v>592</v>
      </c>
      <c r="D352" t="s">
        <v>587</v>
      </c>
      <c r="E352" t="s">
        <v>60</v>
      </c>
      <c r="F352" t="s">
        <v>136</v>
      </c>
      <c r="G352">
        <v>2101</v>
      </c>
      <c r="H352" s="2" t="str">
        <f t="shared" si="38"/>
        <v>3</v>
      </c>
      <c r="I352" s="2" t="str">
        <f t="shared" si="39"/>
        <v>2</v>
      </c>
      <c r="J352" s="2" t="str">
        <f t="shared" si="40"/>
        <v>2</v>
      </c>
      <c r="K352" s="2" t="str">
        <f t="shared" si="41"/>
        <v>5</v>
      </c>
      <c r="L352" t="s">
        <v>51</v>
      </c>
      <c r="M352" t="s">
        <v>588</v>
      </c>
      <c r="N352">
        <v>0</v>
      </c>
      <c r="O352">
        <v>0</v>
      </c>
      <c r="P352">
        <v>12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12</v>
      </c>
      <c r="X352">
        <v>36</v>
      </c>
      <c r="Y352">
        <v>2</v>
      </c>
      <c r="Z352">
        <v>2560</v>
      </c>
      <c r="AA352">
        <v>2</v>
      </c>
    </row>
    <row r="353" spans="1:27" ht="16.5" customHeight="1" x14ac:dyDescent="0.2">
      <c r="A353" t="s">
        <v>27</v>
      </c>
      <c r="B353" t="s">
        <v>48</v>
      </c>
      <c r="C353" s="1" t="s">
        <v>1212</v>
      </c>
      <c r="D353" t="s">
        <v>1213</v>
      </c>
      <c r="E353" t="s">
        <v>60</v>
      </c>
      <c r="F353" t="s">
        <v>136</v>
      </c>
      <c r="G353">
        <v>2101</v>
      </c>
      <c r="H353" s="2" t="str">
        <f t="shared" si="38"/>
        <v>3</v>
      </c>
      <c r="I353" s="2" t="str">
        <f t="shared" si="39"/>
        <v>2</v>
      </c>
      <c r="J353" s="2" t="str">
        <f t="shared" si="40"/>
        <v>2</v>
      </c>
      <c r="K353" s="2" t="str">
        <f t="shared" si="41"/>
        <v>5</v>
      </c>
      <c r="L353" t="s">
        <v>51</v>
      </c>
      <c r="M353" t="s">
        <v>597</v>
      </c>
      <c r="N353">
        <v>0</v>
      </c>
      <c r="O353">
        <v>0</v>
      </c>
      <c r="P353">
        <v>24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24</v>
      </c>
      <c r="X353">
        <v>72</v>
      </c>
      <c r="Y353">
        <v>4</v>
      </c>
      <c r="Z353">
        <v>2560</v>
      </c>
      <c r="AA353">
        <v>2</v>
      </c>
    </row>
    <row r="354" spans="1:27" ht="16.5" customHeight="1" x14ac:dyDescent="0.2">
      <c r="A354" t="s">
        <v>27</v>
      </c>
      <c r="B354" t="s">
        <v>48</v>
      </c>
      <c r="C354" s="1" t="s">
        <v>1214</v>
      </c>
      <c r="D354" t="s">
        <v>83</v>
      </c>
      <c r="E354" t="s">
        <v>60</v>
      </c>
      <c r="F354" t="s">
        <v>136</v>
      </c>
      <c r="G354">
        <v>2101</v>
      </c>
      <c r="H354" s="2" t="str">
        <f t="shared" si="38"/>
        <v>3</v>
      </c>
      <c r="I354" s="2" t="str">
        <f t="shared" si="39"/>
        <v>3</v>
      </c>
      <c r="J354" s="2" t="str">
        <f t="shared" si="40"/>
        <v>0</v>
      </c>
      <c r="K354" s="2" t="str">
        <f t="shared" si="41"/>
        <v>6</v>
      </c>
      <c r="L354" t="s">
        <v>31</v>
      </c>
      <c r="M354" t="s">
        <v>137</v>
      </c>
      <c r="N354">
        <v>0</v>
      </c>
      <c r="O354">
        <v>0</v>
      </c>
      <c r="P354">
        <v>15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15</v>
      </c>
      <c r="X354">
        <v>45</v>
      </c>
      <c r="Y354">
        <v>2.5</v>
      </c>
      <c r="Z354">
        <v>2560</v>
      </c>
      <c r="AA354">
        <v>2</v>
      </c>
    </row>
    <row r="355" spans="1:27" ht="16.5" customHeight="1" x14ac:dyDescent="0.2">
      <c r="A355" t="s">
        <v>27</v>
      </c>
      <c r="B355" t="s">
        <v>48</v>
      </c>
      <c r="C355" s="1" t="s">
        <v>595</v>
      </c>
      <c r="D355" t="s">
        <v>596</v>
      </c>
      <c r="E355" t="s">
        <v>60</v>
      </c>
      <c r="F355" t="s">
        <v>136</v>
      </c>
      <c r="G355">
        <v>2101</v>
      </c>
      <c r="H355" s="2" t="str">
        <f t="shared" si="38"/>
        <v>3</v>
      </c>
      <c r="I355" s="2" t="str">
        <f t="shared" si="39"/>
        <v>2</v>
      </c>
      <c r="J355" s="2" t="str">
        <f t="shared" si="40"/>
        <v>2</v>
      </c>
      <c r="K355" s="2" t="str">
        <f t="shared" si="41"/>
        <v>5</v>
      </c>
      <c r="L355" t="s">
        <v>51</v>
      </c>
      <c r="M355" t="s">
        <v>597</v>
      </c>
      <c r="N355">
        <v>0</v>
      </c>
      <c r="O355">
        <v>0</v>
      </c>
      <c r="P355">
        <v>5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5</v>
      </c>
      <c r="X355">
        <v>15</v>
      </c>
      <c r="Y355">
        <v>0.83</v>
      </c>
      <c r="Z355">
        <v>2560</v>
      </c>
      <c r="AA355">
        <v>2</v>
      </c>
    </row>
    <row r="356" spans="1:27" ht="16.5" customHeight="1" x14ac:dyDescent="0.2">
      <c r="A356" t="s">
        <v>27</v>
      </c>
      <c r="B356" t="s">
        <v>48</v>
      </c>
      <c r="C356" s="1" t="s">
        <v>1215</v>
      </c>
      <c r="D356" t="s">
        <v>1213</v>
      </c>
      <c r="E356" t="s">
        <v>60</v>
      </c>
      <c r="F356" t="s">
        <v>136</v>
      </c>
      <c r="G356">
        <v>2101</v>
      </c>
      <c r="H356" s="2" t="str">
        <f t="shared" si="38"/>
        <v>3</v>
      </c>
      <c r="I356" s="2" t="str">
        <f t="shared" si="39"/>
        <v>2</v>
      </c>
      <c r="J356" s="2" t="str">
        <f t="shared" si="40"/>
        <v>2</v>
      </c>
      <c r="K356" s="2" t="str">
        <f t="shared" si="41"/>
        <v>5</v>
      </c>
      <c r="L356" t="s">
        <v>51</v>
      </c>
      <c r="M356" t="s">
        <v>627</v>
      </c>
      <c r="N356">
        <v>0</v>
      </c>
      <c r="O356">
        <v>0</v>
      </c>
      <c r="P356">
        <v>19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19</v>
      </c>
      <c r="X356">
        <v>57</v>
      </c>
      <c r="Y356">
        <v>3.17</v>
      </c>
      <c r="Z356">
        <v>2560</v>
      </c>
      <c r="AA356">
        <v>2</v>
      </c>
    </row>
    <row r="357" spans="1:27" ht="16.5" customHeight="1" x14ac:dyDescent="0.2">
      <c r="A357" t="s">
        <v>27</v>
      </c>
      <c r="B357" t="s">
        <v>48</v>
      </c>
      <c r="C357" s="1" t="s">
        <v>1216</v>
      </c>
      <c r="D357" t="s">
        <v>1209</v>
      </c>
      <c r="E357" t="s">
        <v>60</v>
      </c>
      <c r="F357" t="s">
        <v>136</v>
      </c>
      <c r="G357">
        <v>2101</v>
      </c>
      <c r="H357" s="2" t="str">
        <f t="shared" si="38"/>
        <v>2</v>
      </c>
      <c r="I357" s="2" t="str">
        <f t="shared" si="39"/>
        <v>2</v>
      </c>
      <c r="J357" s="2" t="str">
        <f t="shared" si="40"/>
        <v>0</v>
      </c>
      <c r="K357" s="2" t="str">
        <f t="shared" si="41"/>
        <v>4</v>
      </c>
      <c r="L357" t="s">
        <v>46</v>
      </c>
      <c r="M357" t="s">
        <v>617</v>
      </c>
      <c r="N357">
        <v>0</v>
      </c>
      <c r="O357">
        <v>0</v>
      </c>
      <c r="P357">
        <v>16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16</v>
      </c>
      <c r="X357">
        <v>32</v>
      </c>
      <c r="Y357">
        <v>1.78</v>
      </c>
      <c r="Z357">
        <v>2560</v>
      </c>
      <c r="AA357">
        <v>2</v>
      </c>
    </row>
    <row r="358" spans="1:27" ht="16.5" customHeight="1" x14ac:dyDescent="0.2">
      <c r="A358" t="s">
        <v>27</v>
      </c>
      <c r="B358" t="s">
        <v>48</v>
      </c>
      <c r="C358" s="1" t="s">
        <v>1217</v>
      </c>
      <c r="D358" t="s">
        <v>1218</v>
      </c>
      <c r="E358" t="s">
        <v>60</v>
      </c>
      <c r="F358" t="s">
        <v>136</v>
      </c>
      <c r="G358">
        <v>2101</v>
      </c>
      <c r="H358" s="2" t="str">
        <f t="shared" si="38"/>
        <v>3</v>
      </c>
      <c r="I358" s="2" t="str">
        <f t="shared" si="39"/>
        <v>3</v>
      </c>
      <c r="J358" s="2" t="str">
        <f t="shared" si="40"/>
        <v>0</v>
      </c>
      <c r="K358" s="2" t="str">
        <f t="shared" si="41"/>
        <v>6</v>
      </c>
      <c r="L358" t="s">
        <v>31</v>
      </c>
      <c r="M358" t="s">
        <v>221</v>
      </c>
      <c r="N358">
        <v>0</v>
      </c>
      <c r="O358">
        <v>0</v>
      </c>
      <c r="P358">
        <v>17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17</v>
      </c>
      <c r="X358">
        <v>51</v>
      </c>
      <c r="Y358">
        <v>2.83</v>
      </c>
      <c r="Z358">
        <v>2560</v>
      </c>
      <c r="AA358">
        <v>2</v>
      </c>
    </row>
    <row r="359" spans="1:27" ht="16.5" customHeight="1" x14ac:dyDescent="0.2">
      <c r="A359" t="s">
        <v>27</v>
      </c>
      <c r="B359" t="s">
        <v>48</v>
      </c>
      <c r="C359" s="1" t="s">
        <v>1219</v>
      </c>
      <c r="D359" t="s">
        <v>1220</v>
      </c>
      <c r="E359" t="s">
        <v>60</v>
      </c>
      <c r="F359" t="s">
        <v>136</v>
      </c>
      <c r="G359">
        <v>2101</v>
      </c>
      <c r="H359" s="2" t="str">
        <f t="shared" si="38"/>
        <v>3</v>
      </c>
      <c r="I359" s="2" t="str">
        <f t="shared" si="39"/>
        <v>3</v>
      </c>
      <c r="J359" s="2" t="str">
        <f t="shared" si="40"/>
        <v>0</v>
      </c>
      <c r="K359" s="2" t="str">
        <f t="shared" si="41"/>
        <v>6</v>
      </c>
      <c r="L359" t="s">
        <v>31</v>
      </c>
      <c r="M359" t="s">
        <v>608</v>
      </c>
      <c r="N359">
        <v>0</v>
      </c>
      <c r="O359">
        <v>0</v>
      </c>
      <c r="P359">
        <v>19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19</v>
      </c>
      <c r="X359">
        <v>57</v>
      </c>
      <c r="Y359">
        <v>3.17</v>
      </c>
      <c r="Z359">
        <v>2560</v>
      </c>
      <c r="AA359">
        <v>2</v>
      </c>
    </row>
    <row r="360" spans="1:27" ht="16.5" customHeight="1" x14ac:dyDescent="0.2">
      <c r="A360" t="s">
        <v>27</v>
      </c>
      <c r="B360" t="s">
        <v>48</v>
      </c>
      <c r="C360" s="1" t="s">
        <v>1221</v>
      </c>
      <c r="D360" t="s">
        <v>1222</v>
      </c>
      <c r="E360" t="s">
        <v>60</v>
      </c>
      <c r="F360" t="s">
        <v>136</v>
      </c>
      <c r="G360">
        <v>2101</v>
      </c>
      <c r="H360" s="2" t="str">
        <f t="shared" si="38"/>
        <v>3</v>
      </c>
      <c r="I360" s="2" t="str">
        <f t="shared" si="39"/>
        <v>2</v>
      </c>
      <c r="J360" s="2" t="str">
        <f t="shared" si="40"/>
        <v>2</v>
      </c>
      <c r="K360" s="2" t="str">
        <f t="shared" si="41"/>
        <v>5</v>
      </c>
      <c r="L360" t="s">
        <v>51</v>
      </c>
      <c r="M360" t="s">
        <v>605</v>
      </c>
      <c r="N360">
        <v>0</v>
      </c>
      <c r="O360">
        <v>0</v>
      </c>
      <c r="P360">
        <v>21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21</v>
      </c>
      <c r="X360">
        <v>63</v>
      </c>
      <c r="Y360">
        <v>3.5</v>
      </c>
      <c r="Z360">
        <v>2560</v>
      </c>
      <c r="AA360">
        <v>2</v>
      </c>
    </row>
    <row r="361" spans="1:27" ht="16.5" customHeight="1" x14ac:dyDescent="0.2">
      <c r="A361" t="s">
        <v>27</v>
      </c>
      <c r="B361" t="s">
        <v>48</v>
      </c>
      <c r="C361" s="1" t="s">
        <v>1223</v>
      </c>
      <c r="D361" t="s">
        <v>1224</v>
      </c>
      <c r="E361" t="s">
        <v>60</v>
      </c>
      <c r="F361" t="s">
        <v>136</v>
      </c>
      <c r="G361">
        <v>2101</v>
      </c>
      <c r="H361" s="2" t="str">
        <f t="shared" si="38"/>
        <v>3</v>
      </c>
      <c r="I361" s="2" t="str">
        <f t="shared" si="39"/>
        <v>3</v>
      </c>
      <c r="J361" s="2" t="str">
        <f t="shared" si="40"/>
        <v>0</v>
      </c>
      <c r="K361" s="2" t="str">
        <f t="shared" si="41"/>
        <v>6</v>
      </c>
      <c r="L361" t="s">
        <v>31</v>
      </c>
      <c r="M361" t="s">
        <v>584</v>
      </c>
      <c r="N361">
        <v>0</v>
      </c>
      <c r="O361">
        <v>0</v>
      </c>
      <c r="P361">
        <v>24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24</v>
      </c>
      <c r="X361">
        <v>72</v>
      </c>
      <c r="Y361">
        <v>4</v>
      </c>
      <c r="Z361">
        <v>2560</v>
      </c>
      <c r="AA361">
        <v>2</v>
      </c>
    </row>
    <row r="362" spans="1:27" ht="16.5" customHeight="1" x14ac:dyDescent="0.2">
      <c r="A362" t="s">
        <v>27</v>
      </c>
      <c r="B362" t="s">
        <v>48</v>
      </c>
      <c r="C362" s="1" t="s">
        <v>1225</v>
      </c>
      <c r="D362" t="s">
        <v>1226</v>
      </c>
      <c r="E362" t="s">
        <v>60</v>
      </c>
      <c r="F362" t="s">
        <v>136</v>
      </c>
      <c r="G362">
        <v>2101</v>
      </c>
      <c r="H362" s="2" t="str">
        <f t="shared" si="38"/>
        <v>3</v>
      </c>
      <c r="I362" s="2" t="str">
        <f t="shared" si="39"/>
        <v>3</v>
      </c>
      <c r="J362" s="2" t="str">
        <f t="shared" si="40"/>
        <v>0</v>
      </c>
      <c r="K362" s="2" t="str">
        <f t="shared" si="41"/>
        <v>6</v>
      </c>
      <c r="L362" t="s">
        <v>31</v>
      </c>
      <c r="M362" t="s">
        <v>588</v>
      </c>
      <c r="N362">
        <v>0</v>
      </c>
      <c r="O362">
        <v>0</v>
      </c>
      <c r="P362">
        <v>4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4</v>
      </c>
      <c r="X362">
        <v>12</v>
      </c>
      <c r="Y362">
        <v>0.67</v>
      </c>
      <c r="Z362">
        <v>2560</v>
      </c>
      <c r="AA362">
        <v>2</v>
      </c>
    </row>
    <row r="363" spans="1:27" ht="16.5" customHeight="1" x14ac:dyDescent="0.2">
      <c r="A363" t="s">
        <v>27</v>
      </c>
      <c r="B363" t="s">
        <v>48</v>
      </c>
      <c r="C363" s="1" t="s">
        <v>1227</v>
      </c>
      <c r="D363" t="s">
        <v>1228</v>
      </c>
      <c r="E363" t="s">
        <v>60</v>
      </c>
      <c r="F363" t="s">
        <v>136</v>
      </c>
      <c r="G363">
        <v>2101</v>
      </c>
      <c r="H363" s="2" t="str">
        <f t="shared" si="38"/>
        <v>3</v>
      </c>
      <c r="I363" s="2" t="str">
        <f t="shared" si="39"/>
        <v>3</v>
      </c>
      <c r="J363" s="2" t="str">
        <f t="shared" si="40"/>
        <v>0</v>
      </c>
      <c r="K363" s="2" t="str">
        <f t="shared" si="41"/>
        <v>6</v>
      </c>
      <c r="L363" t="s">
        <v>31</v>
      </c>
      <c r="M363" t="s">
        <v>586</v>
      </c>
      <c r="N363">
        <v>0</v>
      </c>
      <c r="O363">
        <v>0</v>
      </c>
      <c r="P363">
        <v>22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22</v>
      </c>
      <c r="X363">
        <v>66</v>
      </c>
      <c r="Y363">
        <v>3.67</v>
      </c>
      <c r="Z363">
        <v>2560</v>
      </c>
      <c r="AA363">
        <v>2</v>
      </c>
    </row>
    <row r="364" spans="1:27" ht="16.5" customHeight="1" x14ac:dyDescent="0.2">
      <c r="A364" t="s">
        <v>27</v>
      </c>
      <c r="B364" t="s">
        <v>48</v>
      </c>
      <c r="C364" s="1" t="s">
        <v>1229</v>
      </c>
      <c r="D364" t="s">
        <v>1230</v>
      </c>
      <c r="E364" t="s">
        <v>60</v>
      </c>
      <c r="F364" t="s">
        <v>136</v>
      </c>
      <c r="G364">
        <v>2101</v>
      </c>
      <c r="H364" s="2" t="str">
        <f t="shared" si="38"/>
        <v>3</v>
      </c>
      <c r="I364" s="2" t="str">
        <f t="shared" si="39"/>
        <v>3</v>
      </c>
      <c r="J364" s="2" t="str">
        <f t="shared" si="40"/>
        <v>0</v>
      </c>
      <c r="K364" s="2" t="str">
        <f t="shared" si="41"/>
        <v>6</v>
      </c>
      <c r="L364" t="s">
        <v>31</v>
      </c>
      <c r="M364" t="s">
        <v>617</v>
      </c>
      <c r="N364">
        <v>0</v>
      </c>
      <c r="O364">
        <v>0</v>
      </c>
      <c r="P364">
        <v>21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21</v>
      </c>
      <c r="X364">
        <v>63</v>
      </c>
      <c r="Y364">
        <v>3.5</v>
      </c>
      <c r="Z364">
        <v>2560</v>
      </c>
      <c r="AA364">
        <v>2</v>
      </c>
    </row>
    <row r="365" spans="1:27" ht="16.5" customHeight="1" x14ac:dyDescent="0.2">
      <c r="A365" t="s">
        <v>27</v>
      </c>
      <c r="B365" t="s">
        <v>48</v>
      </c>
      <c r="C365" s="1" t="s">
        <v>1231</v>
      </c>
      <c r="D365" t="s">
        <v>1232</v>
      </c>
      <c r="E365" t="s">
        <v>60</v>
      </c>
      <c r="F365" t="s">
        <v>136</v>
      </c>
      <c r="G365">
        <v>2114</v>
      </c>
      <c r="H365" s="2" t="str">
        <f t="shared" si="38"/>
        <v>1</v>
      </c>
      <c r="I365" s="2" t="str">
        <f t="shared" si="39"/>
        <v>1</v>
      </c>
      <c r="J365" s="2" t="str">
        <f t="shared" si="40"/>
        <v>0</v>
      </c>
      <c r="K365" s="2" t="str">
        <f t="shared" si="41"/>
        <v>2</v>
      </c>
      <c r="L365" t="s">
        <v>983</v>
      </c>
      <c r="M365" t="s">
        <v>617</v>
      </c>
      <c r="N365">
        <v>0</v>
      </c>
      <c r="O365">
        <v>0</v>
      </c>
      <c r="P365">
        <v>2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2</v>
      </c>
      <c r="X365">
        <v>2</v>
      </c>
      <c r="Y365">
        <v>0.11</v>
      </c>
      <c r="Z365">
        <v>2560</v>
      </c>
      <c r="AA365">
        <v>2</v>
      </c>
    </row>
    <row r="366" spans="1:27" ht="16.5" customHeight="1" x14ac:dyDescent="0.2">
      <c r="A366" t="s">
        <v>27</v>
      </c>
      <c r="B366" t="s">
        <v>48</v>
      </c>
      <c r="C366" s="1" t="s">
        <v>1231</v>
      </c>
      <c r="D366" t="s">
        <v>1232</v>
      </c>
      <c r="E366" t="s">
        <v>60</v>
      </c>
      <c r="F366" t="s">
        <v>136</v>
      </c>
      <c r="G366">
        <v>2112</v>
      </c>
      <c r="H366" s="2" t="str">
        <f t="shared" si="38"/>
        <v>1</v>
      </c>
      <c r="I366" s="2" t="str">
        <f t="shared" si="39"/>
        <v>1</v>
      </c>
      <c r="J366" s="2" t="str">
        <f t="shared" si="40"/>
        <v>0</v>
      </c>
      <c r="K366" s="2" t="str">
        <f t="shared" si="41"/>
        <v>2</v>
      </c>
      <c r="L366" t="s">
        <v>983</v>
      </c>
      <c r="M366" t="s">
        <v>583</v>
      </c>
      <c r="N366">
        <v>0</v>
      </c>
      <c r="O366">
        <v>0</v>
      </c>
      <c r="P366">
        <v>2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2</v>
      </c>
      <c r="X366">
        <v>2</v>
      </c>
      <c r="Y366">
        <v>0.11</v>
      </c>
      <c r="Z366">
        <v>2560</v>
      </c>
      <c r="AA366">
        <v>2</v>
      </c>
    </row>
    <row r="367" spans="1:27" ht="16.5" customHeight="1" x14ac:dyDescent="0.2">
      <c r="A367" t="s">
        <v>27</v>
      </c>
      <c r="B367" t="s">
        <v>48</v>
      </c>
      <c r="C367" s="1" t="s">
        <v>1231</v>
      </c>
      <c r="D367" t="s">
        <v>1232</v>
      </c>
      <c r="E367" t="s">
        <v>60</v>
      </c>
      <c r="F367" t="s">
        <v>136</v>
      </c>
      <c r="G367">
        <v>2110</v>
      </c>
      <c r="H367" s="2" t="str">
        <f t="shared" si="38"/>
        <v>1</v>
      </c>
      <c r="I367" s="2" t="str">
        <f t="shared" si="39"/>
        <v>1</v>
      </c>
      <c r="J367" s="2" t="str">
        <f t="shared" si="40"/>
        <v>0</v>
      </c>
      <c r="K367" s="2" t="str">
        <f t="shared" si="41"/>
        <v>2</v>
      </c>
      <c r="L367" t="s">
        <v>983</v>
      </c>
      <c r="M367" t="s">
        <v>584</v>
      </c>
      <c r="N367">
        <v>0</v>
      </c>
      <c r="O367">
        <v>0</v>
      </c>
      <c r="P367">
        <v>2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2</v>
      </c>
      <c r="X367">
        <v>2</v>
      </c>
      <c r="Y367">
        <v>0.11</v>
      </c>
      <c r="Z367">
        <v>2560</v>
      </c>
      <c r="AA367">
        <v>2</v>
      </c>
    </row>
    <row r="368" spans="1:27" ht="16.5" customHeight="1" x14ac:dyDescent="0.2">
      <c r="A368" t="s">
        <v>27</v>
      </c>
      <c r="B368" t="s">
        <v>48</v>
      </c>
      <c r="C368" s="1" t="s">
        <v>1231</v>
      </c>
      <c r="D368" t="s">
        <v>1232</v>
      </c>
      <c r="E368" t="s">
        <v>60</v>
      </c>
      <c r="F368" t="s">
        <v>136</v>
      </c>
      <c r="G368">
        <v>2108</v>
      </c>
      <c r="H368" s="2" t="str">
        <f t="shared" si="38"/>
        <v>1</v>
      </c>
      <c r="I368" s="2" t="str">
        <f t="shared" si="39"/>
        <v>1</v>
      </c>
      <c r="J368" s="2" t="str">
        <f t="shared" si="40"/>
        <v>0</v>
      </c>
      <c r="K368" s="2" t="str">
        <f t="shared" si="41"/>
        <v>2</v>
      </c>
      <c r="L368" t="s">
        <v>983</v>
      </c>
      <c r="M368" t="s">
        <v>608</v>
      </c>
      <c r="N368">
        <v>0</v>
      </c>
      <c r="O368">
        <v>0</v>
      </c>
      <c r="P368">
        <v>2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2</v>
      </c>
      <c r="X368">
        <v>2</v>
      </c>
      <c r="Y368">
        <v>0.11</v>
      </c>
      <c r="Z368">
        <v>2560</v>
      </c>
      <c r="AA368">
        <v>2</v>
      </c>
    </row>
    <row r="369" spans="1:27" ht="16.5" customHeight="1" x14ac:dyDescent="0.2">
      <c r="A369" t="s">
        <v>27</v>
      </c>
      <c r="B369" t="s">
        <v>48</v>
      </c>
      <c r="C369" s="1" t="s">
        <v>1231</v>
      </c>
      <c r="D369" t="s">
        <v>1232</v>
      </c>
      <c r="E369" t="s">
        <v>60</v>
      </c>
      <c r="F369" t="s">
        <v>136</v>
      </c>
      <c r="G369">
        <v>2101</v>
      </c>
      <c r="H369" s="2" t="str">
        <f t="shared" si="38"/>
        <v>1</v>
      </c>
      <c r="I369" s="2" t="str">
        <f t="shared" si="39"/>
        <v>1</v>
      </c>
      <c r="J369" s="2" t="str">
        <f t="shared" si="40"/>
        <v>0</v>
      </c>
      <c r="K369" s="2" t="str">
        <f t="shared" si="41"/>
        <v>2</v>
      </c>
      <c r="L369" t="s">
        <v>983</v>
      </c>
      <c r="M369" t="s">
        <v>137</v>
      </c>
      <c r="N369">
        <v>0</v>
      </c>
      <c r="O369">
        <v>0</v>
      </c>
      <c r="P369">
        <v>2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2</v>
      </c>
      <c r="X369">
        <v>2</v>
      </c>
      <c r="Y369">
        <v>0.11</v>
      </c>
      <c r="Z369">
        <v>2560</v>
      </c>
      <c r="AA369">
        <v>2</v>
      </c>
    </row>
    <row r="370" spans="1:27" ht="16.5" customHeight="1" x14ac:dyDescent="0.2">
      <c r="A370" t="s">
        <v>27</v>
      </c>
      <c r="B370" t="s">
        <v>48</v>
      </c>
      <c r="C370" s="1" t="s">
        <v>1231</v>
      </c>
      <c r="D370" t="s">
        <v>1232</v>
      </c>
      <c r="E370" t="s">
        <v>60</v>
      </c>
      <c r="F370" t="s">
        <v>136</v>
      </c>
      <c r="G370">
        <v>2102</v>
      </c>
      <c r="H370" s="2" t="str">
        <f t="shared" si="38"/>
        <v>1</v>
      </c>
      <c r="I370" s="2" t="str">
        <f t="shared" si="39"/>
        <v>1</v>
      </c>
      <c r="J370" s="2" t="str">
        <f t="shared" si="40"/>
        <v>0</v>
      </c>
      <c r="K370" s="2" t="str">
        <f t="shared" si="41"/>
        <v>2</v>
      </c>
      <c r="L370" t="s">
        <v>983</v>
      </c>
      <c r="M370" t="s">
        <v>588</v>
      </c>
      <c r="N370">
        <v>0</v>
      </c>
      <c r="O370">
        <v>0</v>
      </c>
      <c r="P370">
        <v>2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2</v>
      </c>
      <c r="X370">
        <v>2</v>
      </c>
      <c r="Y370">
        <v>0.11</v>
      </c>
      <c r="Z370">
        <v>2560</v>
      </c>
      <c r="AA370">
        <v>2</v>
      </c>
    </row>
    <row r="371" spans="1:27" ht="16.5" customHeight="1" x14ac:dyDescent="0.2">
      <c r="A371" t="s">
        <v>27</v>
      </c>
      <c r="B371" t="s">
        <v>48</v>
      </c>
      <c r="C371" s="1" t="s">
        <v>1231</v>
      </c>
      <c r="D371" t="s">
        <v>1232</v>
      </c>
      <c r="E371" t="s">
        <v>60</v>
      </c>
      <c r="F371" t="s">
        <v>136</v>
      </c>
      <c r="G371">
        <v>2103</v>
      </c>
      <c r="H371" s="2" t="str">
        <f t="shared" si="38"/>
        <v>1</v>
      </c>
      <c r="I371" s="2" t="str">
        <f t="shared" si="39"/>
        <v>1</v>
      </c>
      <c r="J371" s="2" t="str">
        <f t="shared" si="40"/>
        <v>0</v>
      </c>
      <c r="K371" s="2" t="str">
        <f t="shared" si="41"/>
        <v>2</v>
      </c>
      <c r="L371" t="s">
        <v>983</v>
      </c>
      <c r="M371" t="s">
        <v>221</v>
      </c>
      <c r="N371">
        <v>0</v>
      </c>
      <c r="O371">
        <v>0</v>
      </c>
      <c r="P371">
        <v>2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2</v>
      </c>
      <c r="X371">
        <v>2</v>
      </c>
      <c r="Y371">
        <v>0.11</v>
      </c>
      <c r="Z371">
        <v>2560</v>
      </c>
      <c r="AA371">
        <v>2</v>
      </c>
    </row>
    <row r="372" spans="1:27" ht="16.5" customHeight="1" x14ac:dyDescent="0.2">
      <c r="A372" t="s">
        <v>27</v>
      </c>
      <c r="B372" t="s">
        <v>48</v>
      </c>
      <c r="C372" s="1" t="s">
        <v>1231</v>
      </c>
      <c r="D372" t="s">
        <v>1232</v>
      </c>
      <c r="E372" t="s">
        <v>60</v>
      </c>
      <c r="F372" t="s">
        <v>136</v>
      </c>
      <c r="G372">
        <v>2104</v>
      </c>
      <c r="H372" s="2" t="str">
        <f t="shared" si="38"/>
        <v>1</v>
      </c>
      <c r="I372" s="2" t="str">
        <f t="shared" si="39"/>
        <v>1</v>
      </c>
      <c r="J372" s="2" t="str">
        <f t="shared" si="40"/>
        <v>0</v>
      </c>
      <c r="K372" s="2" t="str">
        <f t="shared" si="41"/>
        <v>2</v>
      </c>
      <c r="L372" t="s">
        <v>983</v>
      </c>
      <c r="M372" t="s">
        <v>605</v>
      </c>
      <c r="N372">
        <v>0</v>
      </c>
      <c r="O372">
        <v>0</v>
      </c>
      <c r="P372">
        <v>2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2</v>
      </c>
      <c r="X372">
        <v>2</v>
      </c>
      <c r="Y372">
        <v>0.11</v>
      </c>
      <c r="Z372">
        <v>2560</v>
      </c>
      <c r="AA372">
        <v>2</v>
      </c>
    </row>
    <row r="373" spans="1:27" ht="16.5" customHeight="1" x14ac:dyDescent="0.2">
      <c r="A373" t="s">
        <v>27</v>
      </c>
      <c r="B373" t="s">
        <v>48</v>
      </c>
      <c r="C373" s="1" t="s">
        <v>1231</v>
      </c>
      <c r="D373" t="s">
        <v>1232</v>
      </c>
      <c r="E373" t="s">
        <v>60</v>
      </c>
      <c r="F373" t="s">
        <v>136</v>
      </c>
      <c r="G373">
        <v>2107</v>
      </c>
      <c r="H373" s="2" t="str">
        <f t="shared" si="38"/>
        <v>1</v>
      </c>
      <c r="I373" s="2" t="str">
        <f t="shared" si="39"/>
        <v>1</v>
      </c>
      <c r="J373" s="2" t="str">
        <f t="shared" si="40"/>
        <v>0</v>
      </c>
      <c r="K373" s="2" t="str">
        <f t="shared" si="41"/>
        <v>2</v>
      </c>
      <c r="L373" t="s">
        <v>983</v>
      </c>
      <c r="M373" t="s">
        <v>622</v>
      </c>
      <c r="N373">
        <v>0</v>
      </c>
      <c r="O373">
        <v>0</v>
      </c>
      <c r="P373">
        <v>2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2</v>
      </c>
      <c r="X373">
        <v>2</v>
      </c>
      <c r="Y373">
        <v>0.11</v>
      </c>
      <c r="Z373">
        <v>2560</v>
      </c>
      <c r="AA373">
        <v>2</v>
      </c>
    </row>
    <row r="374" spans="1:27" ht="16.5" customHeight="1" x14ac:dyDescent="0.2">
      <c r="A374" t="s">
        <v>27</v>
      </c>
      <c r="B374" t="s">
        <v>48</v>
      </c>
      <c r="C374" s="1" t="s">
        <v>1231</v>
      </c>
      <c r="D374" t="s">
        <v>1232</v>
      </c>
      <c r="E374" t="s">
        <v>60</v>
      </c>
      <c r="F374" t="s">
        <v>136</v>
      </c>
      <c r="G374">
        <v>2109</v>
      </c>
      <c r="H374" s="2" t="str">
        <f t="shared" si="38"/>
        <v>1</v>
      </c>
      <c r="I374" s="2" t="str">
        <f t="shared" si="39"/>
        <v>1</v>
      </c>
      <c r="J374" s="2" t="str">
        <f t="shared" si="40"/>
        <v>0</v>
      </c>
      <c r="K374" s="2" t="str">
        <f t="shared" si="41"/>
        <v>2</v>
      </c>
      <c r="L374" t="s">
        <v>983</v>
      </c>
      <c r="M374" t="s">
        <v>627</v>
      </c>
      <c r="N374">
        <v>0</v>
      </c>
      <c r="O374">
        <v>0</v>
      </c>
      <c r="P374">
        <v>2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</v>
      </c>
      <c r="X374">
        <v>2</v>
      </c>
      <c r="Y374">
        <v>0.11</v>
      </c>
      <c r="Z374">
        <v>2560</v>
      </c>
      <c r="AA374">
        <v>2</v>
      </c>
    </row>
    <row r="375" spans="1:27" ht="16.5" customHeight="1" x14ac:dyDescent="0.2">
      <c r="A375" t="s">
        <v>27</v>
      </c>
      <c r="B375" t="s">
        <v>48</v>
      </c>
      <c r="C375" s="1" t="s">
        <v>1231</v>
      </c>
      <c r="D375" t="s">
        <v>1232</v>
      </c>
      <c r="E375" t="s">
        <v>60</v>
      </c>
      <c r="F375" t="s">
        <v>136</v>
      </c>
      <c r="G375">
        <v>2111</v>
      </c>
      <c r="H375" s="2" t="str">
        <f t="shared" si="38"/>
        <v>1</v>
      </c>
      <c r="I375" s="2" t="str">
        <f t="shared" si="39"/>
        <v>1</v>
      </c>
      <c r="J375" s="2" t="str">
        <f t="shared" si="40"/>
        <v>0</v>
      </c>
      <c r="K375" s="2" t="str">
        <f t="shared" si="41"/>
        <v>2</v>
      </c>
      <c r="L375" t="s">
        <v>983</v>
      </c>
      <c r="M375" t="s">
        <v>586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1</v>
      </c>
      <c r="Y375">
        <v>0.06</v>
      </c>
      <c r="Z375">
        <v>2560</v>
      </c>
      <c r="AA375">
        <v>2</v>
      </c>
    </row>
    <row r="376" spans="1:27" ht="16.5" customHeight="1" x14ac:dyDescent="0.2">
      <c r="A376" t="s">
        <v>27</v>
      </c>
      <c r="B376" t="s">
        <v>48</v>
      </c>
      <c r="C376" s="1" t="s">
        <v>1233</v>
      </c>
      <c r="D376" t="s">
        <v>650</v>
      </c>
      <c r="E376" t="s">
        <v>60</v>
      </c>
      <c r="F376" t="s">
        <v>136</v>
      </c>
      <c r="G376">
        <v>2101</v>
      </c>
      <c r="H376" s="2" t="str">
        <f t="shared" si="38"/>
        <v>3</v>
      </c>
      <c r="I376" s="2" t="str">
        <f t="shared" si="39"/>
        <v>3</v>
      </c>
      <c r="J376" s="2" t="str">
        <f t="shared" si="40"/>
        <v>0</v>
      </c>
      <c r="K376" s="2" t="str">
        <f t="shared" si="41"/>
        <v>6</v>
      </c>
      <c r="L376" t="s">
        <v>31</v>
      </c>
      <c r="M376" t="s">
        <v>651</v>
      </c>
      <c r="N376">
        <v>0</v>
      </c>
      <c r="O376">
        <v>0</v>
      </c>
      <c r="P376">
        <v>21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21</v>
      </c>
      <c r="X376">
        <v>63</v>
      </c>
      <c r="Y376">
        <v>3.5</v>
      </c>
      <c r="Z376">
        <v>2560</v>
      </c>
      <c r="AA376">
        <v>2</v>
      </c>
    </row>
    <row r="377" spans="1:27" ht="16.5" customHeight="1" x14ac:dyDescent="0.2">
      <c r="A377" t="s">
        <v>27</v>
      </c>
      <c r="B377" t="s">
        <v>48</v>
      </c>
      <c r="C377" s="1" t="s">
        <v>1234</v>
      </c>
      <c r="D377" t="s">
        <v>1235</v>
      </c>
      <c r="E377" t="s">
        <v>60</v>
      </c>
      <c r="F377" t="s">
        <v>136</v>
      </c>
      <c r="G377">
        <v>2101</v>
      </c>
      <c r="H377" s="2" t="str">
        <f t="shared" si="38"/>
        <v>3</v>
      </c>
      <c r="I377" s="2" t="str">
        <f t="shared" si="39"/>
        <v>3</v>
      </c>
      <c r="J377" s="2" t="str">
        <f t="shared" si="40"/>
        <v>0</v>
      </c>
      <c r="K377" s="2" t="str">
        <f t="shared" si="41"/>
        <v>6</v>
      </c>
      <c r="L377" t="s">
        <v>31</v>
      </c>
      <c r="M377" t="s">
        <v>588</v>
      </c>
      <c r="N377">
        <v>0</v>
      </c>
      <c r="O377">
        <v>0</v>
      </c>
      <c r="P377">
        <v>3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</v>
      </c>
      <c r="X377">
        <v>9</v>
      </c>
      <c r="Y377">
        <v>0.5</v>
      </c>
      <c r="Z377">
        <v>2560</v>
      </c>
      <c r="AA377">
        <v>2</v>
      </c>
    </row>
    <row r="378" spans="1:27" ht="16.5" customHeight="1" x14ac:dyDescent="0.2">
      <c r="A378" t="s">
        <v>27</v>
      </c>
      <c r="B378" t="s">
        <v>48</v>
      </c>
      <c r="C378" s="1" t="s">
        <v>1236</v>
      </c>
      <c r="D378" t="s">
        <v>1237</v>
      </c>
      <c r="E378" t="s">
        <v>60</v>
      </c>
      <c r="F378" t="s">
        <v>136</v>
      </c>
      <c r="G378">
        <v>2101</v>
      </c>
      <c r="H378" s="2" t="str">
        <f t="shared" si="38"/>
        <v>3</v>
      </c>
      <c r="I378" s="2" t="str">
        <f t="shared" si="39"/>
        <v>3</v>
      </c>
      <c r="J378" s="2" t="str">
        <f t="shared" si="40"/>
        <v>0</v>
      </c>
      <c r="K378" s="2" t="str">
        <f t="shared" si="41"/>
        <v>6</v>
      </c>
      <c r="L378" t="s">
        <v>31</v>
      </c>
      <c r="M378" t="s">
        <v>622</v>
      </c>
      <c r="N378">
        <v>0</v>
      </c>
      <c r="O378">
        <v>0</v>
      </c>
      <c r="P378">
        <v>8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8</v>
      </c>
      <c r="X378">
        <v>24</v>
      </c>
      <c r="Y378">
        <v>1.33</v>
      </c>
      <c r="Z378">
        <v>2560</v>
      </c>
      <c r="AA378">
        <v>2</v>
      </c>
    </row>
    <row r="379" spans="1:27" ht="16.5" customHeight="1" x14ac:dyDescent="0.2">
      <c r="A379" t="s">
        <v>27</v>
      </c>
      <c r="B379" t="s">
        <v>48</v>
      </c>
      <c r="C379" s="1" t="s">
        <v>1238</v>
      </c>
      <c r="D379" t="s">
        <v>1239</v>
      </c>
      <c r="E379" t="s">
        <v>60</v>
      </c>
      <c r="F379" t="s">
        <v>136</v>
      </c>
      <c r="G379">
        <v>2101</v>
      </c>
      <c r="H379" s="2" t="str">
        <f t="shared" si="38"/>
        <v>3</v>
      </c>
      <c r="I379" s="2" t="str">
        <f t="shared" si="39"/>
        <v>3</v>
      </c>
      <c r="J379" s="2" t="str">
        <f t="shared" si="40"/>
        <v>0</v>
      </c>
      <c r="K379" s="2" t="str">
        <f t="shared" si="41"/>
        <v>6</v>
      </c>
      <c r="L379" t="s">
        <v>31</v>
      </c>
      <c r="M379" t="s">
        <v>583</v>
      </c>
      <c r="N379">
        <v>0</v>
      </c>
      <c r="O379">
        <v>0</v>
      </c>
      <c r="P379">
        <v>20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20</v>
      </c>
      <c r="X379">
        <v>60</v>
      </c>
      <c r="Y379">
        <v>3.33</v>
      </c>
      <c r="Z379">
        <v>2560</v>
      </c>
      <c r="AA379">
        <v>2</v>
      </c>
    </row>
    <row r="380" spans="1:27" ht="16.5" customHeight="1" x14ac:dyDescent="0.2">
      <c r="A380" t="s">
        <v>27</v>
      </c>
      <c r="B380" t="s">
        <v>48</v>
      </c>
      <c r="C380" s="1" t="s">
        <v>625</v>
      </c>
      <c r="D380" t="s">
        <v>626</v>
      </c>
      <c r="E380" t="s">
        <v>60</v>
      </c>
      <c r="F380" t="s">
        <v>136</v>
      </c>
      <c r="G380">
        <v>2113</v>
      </c>
      <c r="H380" s="2" t="str">
        <f t="shared" si="38"/>
        <v>3</v>
      </c>
      <c r="I380" s="2" t="str">
        <f t="shared" si="39"/>
        <v>0</v>
      </c>
      <c r="J380" s="2" t="str">
        <f t="shared" si="40"/>
        <v>9</v>
      </c>
      <c r="K380" s="2" t="str">
        <f t="shared" si="41"/>
        <v>0</v>
      </c>
      <c r="L380" t="s">
        <v>56</v>
      </c>
      <c r="M380" t="s">
        <v>651</v>
      </c>
      <c r="N380">
        <v>0</v>
      </c>
      <c r="O380">
        <v>0</v>
      </c>
      <c r="P380">
        <v>2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</v>
      </c>
      <c r="X380">
        <v>6</v>
      </c>
      <c r="Y380">
        <v>0.33</v>
      </c>
      <c r="Z380">
        <v>2560</v>
      </c>
      <c r="AA380">
        <v>2</v>
      </c>
    </row>
    <row r="381" spans="1:27" ht="16.5" customHeight="1" x14ac:dyDescent="0.2">
      <c r="A381" t="s">
        <v>27</v>
      </c>
      <c r="B381" t="s">
        <v>48</v>
      </c>
      <c r="C381" s="1" t="s">
        <v>625</v>
      </c>
      <c r="D381" t="s">
        <v>626</v>
      </c>
      <c r="E381" t="s">
        <v>60</v>
      </c>
      <c r="F381" t="s">
        <v>136</v>
      </c>
      <c r="G381">
        <v>2111</v>
      </c>
      <c r="H381" s="2" t="str">
        <f t="shared" si="38"/>
        <v>3</v>
      </c>
      <c r="I381" s="2" t="str">
        <f t="shared" si="39"/>
        <v>0</v>
      </c>
      <c r="J381" s="2" t="str">
        <f t="shared" si="40"/>
        <v>9</v>
      </c>
      <c r="K381" s="2" t="str">
        <f t="shared" si="41"/>
        <v>0</v>
      </c>
      <c r="L381" t="s">
        <v>56</v>
      </c>
      <c r="M381" t="s">
        <v>586</v>
      </c>
      <c r="N381">
        <v>0</v>
      </c>
      <c r="O381">
        <v>0</v>
      </c>
      <c r="P381">
        <v>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2</v>
      </c>
      <c r="X381">
        <v>6</v>
      </c>
      <c r="Y381">
        <v>0.33</v>
      </c>
      <c r="Z381">
        <v>2560</v>
      </c>
      <c r="AA381">
        <v>2</v>
      </c>
    </row>
    <row r="382" spans="1:27" ht="16.5" customHeight="1" x14ac:dyDescent="0.2">
      <c r="A382" t="s">
        <v>27</v>
      </c>
      <c r="B382" t="s">
        <v>48</v>
      </c>
      <c r="C382" s="1" t="s">
        <v>625</v>
      </c>
      <c r="D382" t="s">
        <v>626</v>
      </c>
      <c r="E382" t="s">
        <v>60</v>
      </c>
      <c r="F382" t="s">
        <v>136</v>
      </c>
      <c r="G382">
        <v>2103</v>
      </c>
      <c r="H382" s="2" t="str">
        <f t="shared" si="38"/>
        <v>3</v>
      </c>
      <c r="I382" s="2" t="str">
        <f t="shared" si="39"/>
        <v>0</v>
      </c>
      <c r="J382" s="2" t="str">
        <f t="shared" si="40"/>
        <v>9</v>
      </c>
      <c r="K382" s="2" t="str">
        <f t="shared" si="41"/>
        <v>0</v>
      </c>
      <c r="L382" t="s">
        <v>56</v>
      </c>
      <c r="M382" t="s">
        <v>221</v>
      </c>
      <c r="N382">
        <v>0</v>
      </c>
      <c r="O382">
        <v>0</v>
      </c>
      <c r="P382">
        <v>2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2</v>
      </c>
      <c r="X382">
        <v>6</v>
      </c>
      <c r="Y382">
        <v>0.33</v>
      </c>
      <c r="Z382">
        <v>2560</v>
      </c>
      <c r="AA382">
        <v>2</v>
      </c>
    </row>
    <row r="383" spans="1:27" ht="16.5" customHeight="1" x14ac:dyDescent="0.2">
      <c r="A383" t="s">
        <v>27</v>
      </c>
      <c r="B383" t="s">
        <v>48</v>
      </c>
      <c r="C383" s="1" t="s">
        <v>625</v>
      </c>
      <c r="D383" t="s">
        <v>626</v>
      </c>
      <c r="E383" t="s">
        <v>60</v>
      </c>
      <c r="F383" t="s">
        <v>136</v>
      </c>
      <c r="G383">
        <v>2104</v>
      </c>
      <c r="H383" s="2" t="str">
        <f t="shared" si="38"/>
        <v>3</v>
      </c>
      <c r="I383" s="2" t="str">
        <f t="shared" si="39"/>
        <v>0</v>
      </c>
      <c r="J383" s="2" t="str">
        <f t="shared" si="40"/>
        <v>9</v>
      </c>
      <c r="K383" s="2" t="str">
        <f t="shared" si="41"/>
        <v>0</v>
      </c>
      <c r="L383" t="s">
        <v>56</v>
      </c>
      <c r="M383" t="s">
        <v>605</v>
      </c>
      <c r="N383">
        <v>0</v>
      </c>
      <c r="O383">
        <v>0</v>
      </c>
      <c r="P383">
        <v>2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2</v>
      </c>
      <c r="X383">
        <v>6</v>
      </c>
      <c r="Y383">
        <v>0.33</v>
      </c>
      <c r="Z383">
        <v>2560</v>
      </c>
      <c r="AA383">
        <v>2</v>
      </c>
    </row>
    <row r="384" spans="1:27" ht="16.5" customHeight="1" x14ac:dyDescent="0.2">
      <c r="A384" t="s">
        <v>27</v>
      </c>
      <c r="B384" t="s">
        <v>48</v>
      </c>
      <c r="C384" s="1" t="s">
        <v>625</v>
      </c>
      <c r="D384" t="s">
        <v>626</v>
      </c>
      <c r="E384" t="s">
        <v>60</v>
      </c>
      <c r="F384" t="s">
        <v>136</v>
      </c>
      <c r="G384">
        <v>2105</v>
      </c>
      <c r="H384" s="2" t="str">
        <f t="shared" si="38"/>
        <v>3</v>
      </c>
      <c r="I384" s="2" t="str">
        <f t="shared" si="39"/>
        <v>0</v>
      </c>
      <c r="J384" s="2" t="str">
        <f t="shared" si="40"/>
        <v>9</v>
      </c>
      <c r="K384" s="2" t="str">
        <f t="shared" si="41"/>
        <v>0</v>
      </c>
      <c r="L384" t="s">
        <v>56</v>
      </c>
      <c r="M384" t="s">
        <v>660</v>
      </c>
      <c r="N384">
        <v>0</v>
      </c>
      <c r="O384">
        <v>0</v>
      </c>
      <c r="P384">
        <v>2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2</v>
      </c>
      <c r="X384">
        <v>6</v>
      </c>
      <c r="Y384">
        <v>0.33</v>
      </c>
      <c r="Z384">
        <v>2560</v>
      </c>
      <c r="AA384">
        <v>2</v>
      </c>
    </row>
    <row r="385" spans="1:27" ht="16.5" customHeight="1" x14ac:dyDescent="0.2">
      <c r="A385" t="s">
        <v>27</v>
      </c>
      <c r="B385" t="s">
        <v>48</v>
      </c>
      <c r="C385" s="1" t="s">
        <v>625</v>
      </c>
      <c r="D385" t="s">
        <v>626</v>
      </c>
      <c r="E385" t="s">
        <v>60</v>
      </c>
      <c r="F385" t="s">
        <v>136</v>
      </c>
      <c r="G385">
        <v>2110</v>
      </c>
      <c r="H385" s="2" t="str">
        <f t="shared" si="38"/>
        <v>3</v>
      </c>
      <c r="I385" s="2" t="str">
        <f t="shared" si="39"/>
        <v>0</v>
      </c>
      <c r="J385" s="2" t="str">
        <f t="shared" si="40"/>
        <v>9</v>
      </c>
      <c r="K385" s="2" t="str">
        <f t="shared" si="41"/>
        <v>0</v>
      </c>
      <c r="L385" t="s">
        <v>56</v>
      </c>
      <c r="M385" t="s">
        <v>584</v>
      </c>
      <c r="N385">
        <v>0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</v>
      </c>
      <c r="X385">
        <v>3</v>
      </c>
      <c r="Y385">
        <v>0.17</v>
      </c>
      <c r="Z385">
        <v>2560</v>
      </c>
      <c r="AA385">
        <v>2</v>
      </c>
    </row>
    <row r="386" spans="1:27" ht="16.5" customHeight="1" x14ac:dyDescent="0.2">
      <c r="A386" t="s">
        <v>27</v>
      </c>
      <c r="B386" t="s">
        <v>48</v>
      </c>
      <c r="C386" s="1" t="s">
        <v>628</v>
      </c>
      <c r="D386" t="s">
        <v>629</v>
      </c>
      <c r="E386" t="s">
        <v>60</v>
      </c>
      <c r="F386" t="s">
        <v>630</v>
      </c>
      <c r="G386">
        <v>2101</v>
      </c>
      <c r="H386" s="2" t="str">
        <f t="shared" si="38"/>
        <v>3</v>
      </c>
      <c r="I386" s="2" t="str">
        <f t="shared" si="39"/>
        <v>2</v>
      </c>
      <c r="J386" s="2" t="str">
        <f t="shared" si="40"/>
        <v>2</v>
      </c>
      <c r="K386" s="2" t="str">
        <f t="shared" si="41"/>
        <v>5</v>
      </c>
      <c r="L386" t="s">
        <v>51</v>
      </c>
      <c r="M386" t="s">
        <v>622</v>
      </c>
      <c r="N386">
        <v>0</v>
      </c>
      <c r="O386">
        <v>0</v>
      </c>
      <c r="P386">
        <v>10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10</v>
      </c>
      <c r="X386">
        <v>30</v>
      </c>
      <c r="Y386">
        <v>1.67</v>
      </c>
      <c r="Z386">
        <v>2560</v>
      </c>
      <c r="AA386">
        <v>2</v>
      </c>
    </row>
    <row r="387" spans="1:27" ht="16.5" customHeight="1" x14ac:dyDescent="0.2">
      <c r="A387" t="s">
        <v>27</v>
      </c>
      <c r="B387" t="s">
        <v>48</v>
      </c>
      <c r="C387" s="1" t="s">
        <v>628</v>
      </c>
      <c r="D387" t="s">
        <v>1240</v>
      </c>
      <c r="E387" t="s">
        <v>60</v>
      </c>
      <c r="F387" t="s">
        <v>630</v>
      </c>
      <c r="G387">
        <v>2101</v>
      </c>
      <c r="H387" s="2" t="str">
        <f t="shared" si="38"/>
        <v>3</v>
      </c>
      <c r="I387" s="2" t="str">
        <f t="shared" si="39"/>
        <v>3</v>
      </c>
      <c r="J387" s="2" t="str">
        <f t="shared" si="40"/>
        <v>0</v>
      </c>
      <c r="K387" s="2" t="str">
        <f t="shared" si="41"/>
        <v>6</v>
      </c>
      <c r="L387" t="s">
        <v>31</v>
      </c>
      <c r="M387" t="s">
        <v>608</v>
      </c>
      <c r="N387">
        <v>0</v>
      </c>
      <c r="O387">
        <v>0</v>
      </c>
      <c r="P387">
        <v>4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4</v>
      </c>
      <c r="X387">
        <v>12</v>
      </c>
      <c r="Y387">
        <v>0.67</v>
      </c>
      <c r="Z387">
        <v>2560</v>
      </c>
      <c r="AA387">
        <v>2</v>
      </c>
    </row>
    <row r="388" spans="1:27" ht="16.5" customHeight="1" x14ac:dyDescent="0.2">
      <c r="A388" t="s">
        <v>27</v>
      </c>
      <c r="B388" t="s">
        <v>48</v>
      </c>
      <c r="C388" s="1" t="s">
        <v>631</v>
      </c>
      <c r="D388" t="s">
        <v>1241</v>
      </c>
      <c r="E388" t="s">
        <v>60</v>
      </c>
      <c r="F388" t="s">
        <v>630</v>
      </c>
      <c r="G388">
        <v>2101</v>
      </c>
      <c r="H388" s="2" t="str">
        <f t="shared" si="38"/>
        <v>3</v>
      </c>
      <c r="I388" s="2" t="str">
        <f t="shared" si="39"/>
        <v>3</v>
      </c>
      <c r="J388" s="2" t="str">
        <f t="shared" si="40"/>
        <v>0</v>
      </c>
      <c r="K388" s="2" t="str">
        <f t="shared" si="41"/>
        <v>6</v>
      </c>
      <c r="L388" t="s">
        <v>31</v>
      </c>
      <c r="M388" t="s">
        <v>137</v>
      </c>
      <c r="N388">
        <v>0</v>
      </c>
      <c r="O388">
        <v>0</v>
      </c>
      <c r="P388">
        <v>19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19</v>
      </c>
      <c r="X388">
        <v>57</v>
      </c>
      <c r="Y388">
        <v>3.17</v>
      </c>
      <c r="Z388">
        <v>2560</v>
      </c>
      <c r="AA388">
        <v>2</v>
      </c>
    </row>
    <row r="389" spans="1:27" ht="16.5" customHeight="1" x14ac:dyDescent="0.2">
      <c r="A389" t="s">
        <v>27</v>
      </c>
      <c r="B389" t="s">
        <v>48</v>
      </c>
      <c r="C389" s="1" t="s">
        <v>1242</v>
      </c>
      <c r="D389" t="s">
        <v>1240</v>
      </c>
      <c r="E389" t="s">
        <v>60</v>
      </c>
      <c r="F389" t="s">
        <v>630</v>
      </c>
      <c r="G389">
        <v>2101</v>
      </c>
      <c r="H389" s="2" t="str">
        <f t="shared" si="38"/>
        <v>4</v>
      </c>
      <c r="I389" s="2" t="str">
        <f t="shared" si="39"/>
        <v>4</v>
      </c>
      <c r="J389" s="2" t="str">
        <f t="shared" si="40"/>
        <v>0</v>
      </c>
      <c r="K389" s="2" t="str">
        <f t="shared" si="41"/>
        <v>8</v>
      </c>
      <c r="L389" t="s">
        <v>55</v>
      </c>
      <c r="M389" t="s">
        <v>608</v>
      </c>
      <c r="N389">
        <v>0</v>
      </c>
      <c r="O389">
        <v>0</v>
      </c>
      <c r="P389">
        <v>12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12</v>
      </c>
      <c r="X389">
        <v>48</v>
      </c>
      <c r="Y389">
        <v>2.67</v>
      </c>
      <c r="Z389">
        <v>2560</v>
      </c>
      <c r="AA389">
        <v>2</v>
      </c>
    </row>
    <row r="390" spans="1:27" ht="16.5" customHeight="1" x14ac:dyDescent="0.2">
      <c r="A390" t="s">
        <v>27</v>
      </c>
      <c r="B390" t="s">
        <v>48</v>
      </c>
      <c r="C390" s="1" t="s">
        <v>1243</v>
      </c>
      <c r="D390" t="s">
        <v>1244</v>
      </c>
      <c r="E390" t="s">
        <v>60</v>
      </c>
      <c r="F390" t="s">
        <v>630</v>
      </c>
      <c r="G390">
        <v>2101</v>
      </c>
      <c r="H390" s="2" t="str">
        <f t="shared" si="38"/>
        <v>3</v>
      </c>
      <c r="I390" s="2" t="str">
        <f t="shared" si="39"/>
        <v>2</v>
      </c>
      <c r="J390" s="2" t="str">
        <f t="shared" si="40"/>
        <v>2</v>
      </c>
      <c r="K390" s="2" t="str">
        <f t="shared" si="41"/>
        <v>5</v>
      </c>
      <c r="L390" t="s">
        <v>51</v>
      </c>
      <c r="M390" t="s">
        <v>627</v>
      </c>
      <c r="N390">
        <v>0</v>
      </c>
      <c r="O390">
        <v>0</v>
      </c>
      <c r="P390">
        <v>14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14</v>
      </c>
      <c r="X390">
        <v>42</v>
      </c>
      <c r="Y390">
        <v>2.33</v>
      </c>
      <c r="Z390">
        <v>2560</v>
      </c>
      <c r="AA390">
        <v>2</v>
      </c>
    </row>
    <row r="391" spans="1:27" ht="16.5" customHeight="1" x14ac:dyDescent="0.2">
      <c r="A391" t="s">
        <v>27</v>
      </c>
      <c r="B391" t="s">
        <v>48</v>
      </c>
      <c r="C391" s="1" t="s">
        <v>1245</v>
      </c>
      <c r="D391" t="s">
        <v>1246</v>
      </c>
      <c r="E391" t="s">
        <v>60</v>
      </c>
      <c r="F391" t="s">
        <v>630</v>
      </c>
      <c r="G391">
        <v>2101</v>
      </c>
      <c r="H391" s="2" t="str">
        <f t="shared" si="38"/>
        <v>3</v>
      </c>
      <c r="I391" s="2" t="str">
        <f t="shared" si="39"/>
        <v>3</v>
      </c>
      <c r="J391" s="2" t="str">
        <f t="shared" si="40"/>
        <v>0</v>
      </c>
      <c r="K391" s="2" t="str">
        <f t="shared" si="41"/>
        <v>6</v>
      </c>
      <c r="L391" t="s">
        <v>31</v>
      </c>
      <c r="M391" t="s">
        <v>584</v>
      </c>
      <c r="N391">
        <v>0</v>
      </c>
      <c r="O391">
        <v>0</v>
      </c>
      <c r="P391">
        <v>20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20</v>
      </c>
      <c r="X391">
        <v>60</v>
      </c>
      <c r="Y391">
        <v>3.33</v>
      </c>
      <c r="Z391">
        <v>2560</v>
      </c>
      <c r="AA391">
        <v>2</v>
      </c>
    </row>
    <row r="392" spans="1:27" ht="16.5" customHeight="1" x14ac:dyDescent="0.2">
      <c r="A392" t="s">
        <v>27</v>
      </c>
      <c r="B392" t="s">
        <v>48</v>
      </c>
      <c r="C392" s="1" t="s">
        <v>1247</v>
      </c>
      <c r="D392" t="s">
        <v>1213</v>
      </c>
      <c r="E392" t="s">
        <v>60</v>
      </c>
      <c r="F392" t="s">
        <v>630</v>
      </c>
      <c r="G392">
        <v>2101</v>
      </c>
      <c r="H392" s="2" t="str">
        <f t="shared" ref="H392:H435" si="42">LEFT(L392,1)</f>
        <v>3</v>
      </c>
      <c r="I392" s="2" t="str">
        <f t="shared" ref="I392:I435" si="43">MID(L392,4,1)</f>
        <v>2</v>
      </c>
      <c r="J392" s="2" t="str">
        <f t="shared" ref="J392:J435" si="44">MID(L392,6,1)</f>
        <v>2</v>
      </c>
      <c r="K392" s="2" t="str">
        <f t="shared" ref="K392:K435" si="45">MID(L392,8,1)</f>
        <v>5</v>
      </c>
      <c r="L392" t="s">
        <v>51</v>
      </c>
      <c r="M392" t="s">
        <v>627</v>
      </c>
      <c r="N392">
        <v>0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3</v>
      </c>
      <c r="Y392">
        <v>0.17</v>
      </c>
      <c r="Z392">
        <v>2560</v>
      </c>
      <c r="AA392">
        <v>2</v>
      </c>
    </row>
    <row r="393" spans="1:27" ht="16.5" customHeight="1" x14ac:dyDescent="0.2">
      <c r="A393" t="s">
        <v>27</v>
      </c>
      <c r="B393" t="s">
        <v>48</v>
      </c>
      <c r="C393" s="1" t="s">
        <v>1247</v>
      </c>
      <c r="D393" t="s">
        <v>601</v>
      </c>
      <c r="E393" t="s">
        <v>60</v>
      </c>
      <c r="F393" t="s">
        <v>630</v>
      </c>
      <c r="G393">
        <v>2101</v>
      </c>
      <c r="H393" s="2" t="str">
        <f t="shared" si="42"/>
        <v>3</v>
      </c>
      <c r="I393" s="2" t="str">
        <f t="shared" si="43"/>
        <v>3</v>
      </c>
      <c r="J393" s="2" t="str">
        <f t="shared" si="44"/>
        <v>0</v>
      </c>
      <c r="K393" s="2" t="str">
        <f t="shared" si="45"/>
        <v>6</v>
      </c>
      <c r="L393" t="s">
        <v>31</v>
      </c>
      <c r="M393" t="s">
        <v>584</v>
      </c>
      <c r="N393">
        <v>0</v>
      </c>
      <c r="O393">
        <v>0</v>
      </c>
      <c r="P393">
        <v>12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12</v>
      </c>
      <c r="X393">
        <v>36</v>
      </c>
      <c r="Y393">
        <v>2</v>
      </c>
      <c r="Z393">
        <v>2560</v>
      </c>
      <c r="AA393">
        <v>2</v>
      </c>
    </row>
    <row r="394" spans="1:27" ht="16.5" customHeight="1" x14ac:dyDescent="0.2">
      <c r="A394" t="s">
        <v>27</v>
      </c>
      <c r="B394" t="s">
        <v>48</v>
      </c>
      <c r="C394" s="1" t="s">
        <v>1248</v>
      </c>
      <c r="D394" t="s">
        <v>599</v>
      </c>
      <c r="E394" t="s">
        <v>60</v>
      </c>
      <c r="F394" t="s">
        <v>630</v>
      </c>
      <c r="G394">
        <v>2101</v>
      </c>
      <c r="H394" s="2" t="str">
        <f t="shared" si="42"/>
        <v>3</v>
      </c>
      <c r="I394" s="2" t="str">
        <f t="shared" si="43"/>
        <v>3</v>
      </c>
      <c r="J394" s="2" t="str">
        <f t="shared" si="44"/>
        <v>0</v>
      </c>
      <c r="K394" s="2" t="str">
        <f t="shared" si="45"/>
        <v>6</v>
      </c>
      <c r="L394" t="s">
        <v>31</v>
      </c>
      <c r="M394" t="s">
        <v>660</v>
      </c>
      <c r="N394">
        <v>0</v>
      </c>
      <c r="O394">
        <v>0</v>
      </c>
      <c r="P394">
        <v>16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16</v>
      </c>
      <c r="X394">
        <v>48</v>
      </c>
      <c r="Y394">
        <v>2.67</v>
      </c>
      <c r="Z394">
        <v>2560</v>
      </c>
      <c r="AA394">
        <v>2</v>
      </c>
    </row>
    <row r="395" spans="1:27" ht="16.5" customHeight="1" x14ac:dyDescent="0.2">
      <c r="A395" t="s">
        <v>27</v>
      </c>
      <c r="B395" t="s">
        <v>48</v>
      </c>
      <c r="C395" s="1" t="s">
        <v>1249</v>
      </c>
      <c r="D395" t="s">
        <v>1220</v>
      </c>
      <c r="E395" t="s">
        <v>60</v>
      </c>
      <c r="F395" t="s">
        <v>630</v>
      </c>
      <c r="G395">
        <v>2101</v>
      </c>
      <c r="H395" s="2" t="str">
        <f t="shared" si="42"/>
        <v>3</v>
      </c>
      <c r="I395" s="2" t="str">
        <f t="shared" si="43"/>
        <v>3</v>
      </c>
      <c r="J395" s="2" t="str">
        <f t="shared" si="44"/>
        <v>0</v>
      </c>
      <c r="K395" s="2" t="str">
        <f t="shared" si="45"/>
        <v>6</v>
      </c>
      <c r="L395" t="s">
        <v>31</v>
      </c>
      <c r="M395" t="s">
        <v>608</v>
      </c>
      <c r="N395">
        <v>0</v>
      </c>
      <c r="O395">
        <v>0</v>
      </c>
      <c r="P395">
        <v>18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18</v>
      </c>
      <c r="X395">
        <v>54</v>
      </c>
      <c r="Y395">
        <v>3</v>
      </c>
      <c r="Z395">
        <v>2560</v>
      </c>
      <c r="AA395">
        <v>2</v>
      </c>
    </row>
    <row r="396" spans="1:27" ht="16.5" customHeight="1" x14ac:dyDescent="0.2">
      <c r="A396" t="s">
        <v>27</v>
      </c>
      <c r="B396" t="s">
        <v>48</v>
      </c>
      <c r="C396" s="1" t="s">
        <v>640</v>
      </c>
      <c r="D396" t="s">
        <v>641</v>
      </c>
      <c r="E396" t="s">
        <v>60</v>
      </c>
      <c r="F396" t="s">
        <v>630</v>
      </c>
      <c r="G396">
        <v>2101</v>
      </c>
      <c r="H396" s="2" t="str">
        <f t="shared" si="42"/>
        <v>3</v>
      </c>
      <c r="I396" s="2" t="str">
        <f t="shared" si="43"/>
        <v>2</v>
      </c>
      <c r="J396" s="2" t="str">
        <f t="shared" si="44"/>
        <v>2</v>
      </c>
      <c r="K396" s="2" t="str">
        <f t="shared" si="45"/>
        <v>5</v>
      </c>
      <c r="L396" t="s">
        <v>51</v>
      </c>
      <c r="M396" t="s">
        <v>605</v>
      </c>
      <c r="N396">
        <v>0</v>
      </c>
      <c r="O396">
        <v>0</v>
      </c>
      <c r="P396">
        <v>16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16</v>
      </c>
      <c r="X396">
        <v>48</v>
      </c>
      <c r="Y396">
        <v>2.67</v>
      </c>
      <c r="Z396">
        <v>2560</v>
      </c>
      <c r="AA396">
        <v>2</v>
      </c>
    </row>
    <row r="397" spans="1:27" ht="16.5" customHeight="1" x14ac:dyDescent="0.2">
      <c r="A397" t="s">
        <v>27</v>
      </c>
      <c r="B397" t="s">
        <v>48</v>
      </c>
      <c r="C397" s="1" t="s">
        <v>646</v>
      </c>
      <c r="D397" t="s">
        <v>647</v>
      </c>
      <c r="E397" t="s">
        <v>60</v>
      </c>
      <c r="F397" t="s">
        <v>630</v>
      </c>
      <c r="G397">
        <v>2101</v>
      </c>
      <c r="H397" s="2" t="str">
        <f t="shared" si="42"/>
        <v>3</v>
      </c>
      <c r="I397" s="2" t="str">
        <f t="shared" si="43"/>
        <v>3</v>
      </c>
      <c r="J397" s="2" t="str">
        <f t="shared" si="44"/>
        <v>0</v>
      </c>
      <c r="K397" s="2" t="str">
        <f t="shared" si="45"/>
        <v>6</v>
      </c>
      <c r="L397" t="s">
        <v>31</v>
      </c>
      <c r="M397" t="s">
        <v>648</v>
      </c>
      <c r="N397">
        <v>0</v>
      </c>
      <c r="O397">
        <v>0</v>
      </c>
      <c r="P397">
        <v>24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24</v>
      </c>
      <c r="X397">
        <v>72</v>
      </c>
      <c r="Y397">
        <v>4</v>
      </c>
      <c r="Z397">
        <v>2560</v>
      </c>
      <c r="AA397">
        <v>2</v>
      </c>
    </row>
    <row r="398" spans="1:27" ht="16.5" customHeight="1" x14ac:dyDescent="0.2">
      <c r="A398" t="s">
        <v>27</v>
      </c>
      <c r="B398" t="s">
        <v>48</v>
      </c>
      <c r="C398" s="1" t="s">
        <v>1250</v>
      </c>
      <c r="D398" t="s">
        <v>1237</v>
      </c>
      <c r="E398" t="s">
        <v>60</v>
      </c>
      <c r="F398" t="s">
        <v>630</v>
      </c>
      <c r="G398">
        <v>2101</v>
      </c>
      <c r="H398" s="2" t="str">
        <f t="shared" si="42"/>
        <v>3</v>
      </c>
      <c r="I398" s="2" t="str">
        <f t="shared" si="43"/>
        <v>3</v>
      </c>
      <c r="J398" s="2" t="str">
        <f t="shared" si="44"/>
        <v>0</v>
      </c>
      <c r="K398" s="2" t="str">
        <f t="shared" si="45"/>
        <v>6</v>
      </c>
      <c r="L398" t="s">
        <v>31</v>
      </c>
      <c r="M398" t="s">
        <v>622</v>
      </c>
      <c r="N398">
        <v>0</v>
      </c>
      <c r="O398">
        <v>0</v>
      </c>
      <c r="P398">
        <v>24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24</v>
      </c>
      <c r="X398">
        <v>72</v>
      </c>
      <c r="Y398">
        <v>4</v>
      </c>
      <c r="Z398">
        <v>2560</v>
      </c>
      <c r="AA398">
        <v>2</v>
      </c>
    </row>
    <row r="399" spans="1:27" ht="16.5" customHeight="1" x14ac:dyDescent="0.2">
      <c r="A399" t="s">
        <v>27</v>
      </c>
      <c r="B399" t="s">
        <v>48</v>
      </c>
      <c r="C399" s="1" t="s">
        <v>1251</v>
      </c>
      <c r="D399" t="s">
        <v>612</v>
      </c>
      <c r="E399" t="s">
        <v>60</v>
      </c>
      <c r="F399" t="s">
        <v>630</v>
      </c>
      <c r="G399">
        <v>2101</v>
      </c>
      <c r="H399" s="2" t="str">
        <f t="shared" si="42"/>
        <v>3</v>
      </c>
      <c r="I399" s="2" t="str">
        <f t="shared" si="43"/>
        <v>3</v>
      </c>
      <c r="J399" s="2" t="str">
        <f t="shared" si="44"/>
        <v>0</v>
      </c>
      <c r="K399" s="2" t="str">
        <f t="shared" si="45"/>
        <v>6</v>
      </c>
      <c r="L399" t="s">
        <v>31</v>
      </c>
      <c r="M399" t="s">
        <v>648</v>
      </c>
      <c r="N399">
        <v>0</v>
      </c>
      <c r="O399">
        <v>0</v>
      </c>
      <c r="P399">
        <v>17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17</v>
      </c>
      <c r="X399">
        <v>51</v>
      </c>
      <c r="Y399">
        <v>2.83</v>
      </c>
      <c r="Z399">
        <v>2560</v>
      </c>
      <c r="AA399">
        <v>2</v>
      </c>
    </row>
    <row r="400" spans="1:27" ht="16.5" customHeight="1" x14ac:dyDescent="0.2">
      <c r="A400" t="s">
        <v>27</v>
      </c>
      <c r="B400" t="s">
        <v>48</v>
      </c>
      <c r="C400" s="1" t="s">
        <v>1252</v>
      </c>
      <c r="D400" t="s">
        <v>1253</v>
      </c>
      <c r="E400" t="s">
        <v>60</v>
      </c>
      <c r="F400" t="s">
        <v>630</v>
      </c>
      <c r="G400">
        <v>2101</v>
      </c>
      <c r="H400" s="2" t="str">
        <f t="shared" si="42"/>
        <v>3</v>
      </c>
      <c r="I400" s="2" t="str">
        <f t="shared" si="43"/>
        <v>2</v>
      </c>
      <c r="J400" s="2" t="str">
        <f t="shared" si="44"/>
        <v>2</v>
      </c>
      <c r="K400" s="2" t="str">
        <f t="shared" si="45"/>
        <v>5</v>
      </c>
      <c r="L400" t="s">
        <v>51</v>
      </c>
      <c r="M400" t="s">
        <v>221</v>
      </c>
      <c r="N400">
        <v>0</v>
      </c>
      <c r="O400">
        <v>0</v>
      </c>
      <c r="P400">
        <v>24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24</v>
      </c>
      <c r="X400">
        <v>72</v>
      </c>
      <c r="Y400">
        <v>4</v>
      </c>
      <c r="Z400">
        <v>2560</v>
      </c>
      <c r="AA400">
        <v>2</v>
      </c>
    </row>
    <row r="401" spans="1:27" ht="16.5" customHeight="1" x14ac:dyDescent="0.2">
      <c r="A401" t="s">
        <v>27</v>
      </c>
      <c r="B401" t="s">
        <v>48</v>
      </c>
      <c r="C401" s="1" t="s">
        <v>1254</v>
      </c>
      <c r="D401" t="s">
        <v>616</v>
      </c>
      <c r="E401" t="s">
        <v>60</v>
      </c>
      <c r="F401" t="s">
        <v>630</v>
      </c>
      <c r="G401">
        <v>2101</v>
      </c>
      <c r="H401" s="2" t="str">
        <f t="shared" si="42"/>
        <v>3</v>
      </c>
      <c r="I401" s="2" t="str">
        <f t="shared" si="43"/>
        <v>3</v>
      </c>
      <c r="J401" s="2" t="str">
        <f t="shared" si="44"/>
        <v>0</v>
      </c>
      <c r="K401" s="2" t="str">
        <f t="shared" si="45"/>
        <v>6</v>
      </c>
      <c r="L401" t="s">
        <v>31</v>
      </c>
      <c r="M401" t="s">
        <v>617</v>
      </c>
      <c r="N401">
        <v>0</v>
      </c>
      <c r="O401">
        <v>0</v>
      </c>
      <c r="P401">
        <v>23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23</v>
      </c>
      <c r="X401">
        <v>69</v>
      </c>
      <c r="Y401">
        <v>3.83</v>
      </c>
      <c r="Z401">
        <v>2560</v>
      </c>
      <c r="AA401">
        <v>2</v>
      </c>
    </row>
    <row r="402" spans="1:27" ht="16.5" customHeight="1" x14ac:dyDescent="0.2">
      <c r="A402" t="s">
        <v>27</v>
      </c>
      <c r="B402" t="s">
        <v>48</v>
      </c>
      <c r="C402" s="1" t="s">
        <v>1255</v>
      </c>
      <c r="D402" t="s">
        <v>1256</v>
      </c>
      <c r="E402" t="s">
        <v>60</v>
      </c>
      <c r="F402" t="s">
        <v>630</v>
      </c>
      <c r="G402">
        <v>2101</v>
      </c>
      <c r="H402" s="2" t="str">
        <f t="shared" si="42"/>
        <v>3</v>
      </c>
      <c r="I402" s="2" t="str">
        <f t="shared" si="43"/>
        <v>2</v>
      </c>
      <c r="J402" s="2" t="str">
        <f t="shared" si="44"/>
        <v>2</v>
      </c>
      <c r="K402" s="2" t="str">
        <f t="shared" si="45"/>
        <v>5</v>
      </c>
      <c r="L402" t="s">
        <v>51</v>
      </c>
      <c r="M402" t="s">
        <v>627</v>
      </c>
      <c r="N402">
        <v>0</v>
      </c>
      <c r="O402">
        <v>0</v>
      </c>
      <c r="P402">
        <v>23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23</v>
      </c>
      <c r="X402">
        <v>69</v>
      </c>
      <c r="Y402">
        <v>3.83</v>
      </c>
      <c r="Z402">
        <v>2560</v>
      </c>
      <c r="AA402">
        <v>2</v>
      </c>
    </row>
    <row r="403" spans="1:27" ht="16.5" customHeight="1" x14ac:dyDescent="0.2">
      <c r="A403" t="s">
        <v>27</v>
      </c>
      <c r="B403" t="s">
        <v>48</v>
      </c>
      <c r="C403" s="1" t="s">
        <v>1257</v>
      </c>
      <c r="D403" t="s">
        <v>1258</v>
      </c>
      <c r="E403" t="s">
        <v>60</v>
      </c>
      <c r="F403" t="s">
        <v>630</v>
      </c>
      <c r="G403">
        <v>2101</v>
      </c>
      <c r="H403" s="2" t="str">
        <f t="shared" si="42"/>
        <v>3</v>
      </c>
      <c r="I403" s="2" t="str">
        <f t="shared" si="43"/>
        <v>2</v>
      </c>
      <c r="J403" s="2" t="str">
        <f t="shared" si="44"/>
        <v>2</v>
      </c>
      <c r="K403" s="2" t="str">
        <f t="shared" si="45"/>
        <v>5</v>
      </c>
      <c r="L403" t="s">
        <v>51</v>
      </c>
      <c r="M403" t="s">
        <v>622</v>
      </c>
      <c r="N403">
        <v>0</v>
      </c>
      <c r="O403">
        <v>0</v>
      </c>
      <c r="P403">
        <v>19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19</v>
      </c>
      <c r="X403">
        <v>57</v>
      </c>
      <c r="Y403">
        <v>3.17</v>
      </c>
      <c r="Z403">
        <v>2560</v>
      </c>
      <c r="AA403">
        <v>2</v>
      </c>
    </row>
    <row r="404" spans="1:27" ht="16.5" customHeight="1" x14ac:dyDescent="0.2">
      <c r="A404" t="s">
        <v>27</v>
      </c>
      <c r="B404" t="s">
        <v>48</v>
      </c>
      <c r="C404" s="1" t="s">
        <v>658</v>
      </c>
      <c r="D404" t="s">
        <v>659</v>
      </c>
      <c r="E404" t="s">
        <v>60</v>
      </c>
      <c r="F404" t="s">
        <v>630</v>
      </c>
      <c r="G404">
        <v>2101</v>
      </c>
      <c r="H404" s="2" t="str">
        <f t="shared" si="42"/>
        <v>1</v>
      </c>
      <c r="I404" s="2" t="str">
        <f t="shared" si="43"/>
        <v>0</v>
      </c>
      <c r="J404" s="2" t="str">
        <f t="shared" si="44"/>
        <v>2</v>
      </c>
      <c r="K404" s="2" t="str">
        <f t="shared" si="45"/>
        <v>1</v>
      </c>
      <c r="L404" t="s">
        <v>90</v>
      </c>
      <c r="M404" t="s">
        <v>627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1</v>
      </c>
      <c r="Y404">
        <v>0.06</v>
      </c>
      <c r="Z404">
        <v>2560</v>
      </c>
      <c r="AA404">
        <v>2</v>
      </c>
    </row>
    <row r="405" spans="1:27" ht="16.5" customHeight="1" x14ac:dyDescent="0.2">
      <c r="A405" t="s">
        <v>27</v>
      </c>
      <c r="B405" t="s">
        <v>48</v>
      </c>
      <c r="C405" s="1" t="s">
        <v>1259</v>
      </c>
      <c r="D405" t="s">
        <v>1260</v>
      </c>
      <c r="E405" t="s">
        <v>60</v>
      </c>
      <c r="F405" t="s">
        <v>630</v>
      </c>
      <c r="G405">
        <v>2101</v>
      </c>
      <c r="H405" s="2" t="str">
        <f t="shared" si="42"/>
        <v>3</v>
      </c>
      <c r="I405" s="2" t="str">
        <f t="shared" si="43"/>
        <v>2</v>
      </c>
      <c r="J405" s="2" t="str">
        <f t="shared" si="44"/>
        <v>2</v>
      </c>
      <c r="K405" s="2" t="str">
        <f t="shared" si="45"/>
        <v>5</v>
      </c>
      <c r="L405" t="s">
        <v>51</v>
      </c>
      <c r="M405" t="s">
        <v>651</v>
      </c>
      <c r="N405">
        <v>0</v>
      </c>
      <c r="O405">
        <v>0</v>
      </c>
      <c r="P405">
        <v>26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26</v>
      </c>
      <c r="X405">
        <v>78</v>
      </c>
      <c r="Y405">
        <v>4.33</v>
      </c>
      <c r="Z405">
        <v>2560</v>
      </c>
      <c r="AA405">
        <v>2</v>
      </c>
    </row>
    <row r="406" spans="1:27" ht="16.5" customHeight="1" x14ac:dyDescent="0.2">
      <c r="A406" t="s">
        <v>27</v>
      </c>
      <c r="B406" t="s">
        <v>48</v>
      </c>
      <c r="C406" s="1" t="s">
        <v>1261</v>
      </c>
      <c r="D406" t="s">
        <v>1262</v>
      </c>
      <c r="E406" t="s">
        <v>60</v>
      </c>
      <c r="F406" t="s">
        <v>630</v>
      </c>
      <c r="G406">
        <v>2101</v>
      </c>
      <c r="H406" s="2" t="str">
        <f t="shared" si="42"/>
        <v>3</v>
      </c>
      <c r="I406" s="2" t="str">
        <f t="shared" si="43"/>
        <v>3</v>
      </c>
      <c r="J406" s="2" t="str">
        <f t="shared" si="44"/>
        <v>0</v>
      </c>
      <c r="K406" s="2" t="str">
        <f t="shared" si="45"/>
        <v>6</v>
      </c>
      <c r="L406" t="s">
        <v>31</v>
      </c>
      <c r="M406" t="s">
        <v>586</v>
      </c>
      <c r="N406">
        <v>0</v>
      </c>
      <c r="O406">
        <v>0</v>
      </c>
      <c r="P406">
        <v>10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10</v>
      </c>
      <c r="X406">
        <v>30</v>
      </c>
      <c r="Y406">
        <v>1.67</v>
      </c>
      <c r="Z406">
        <v>2560</v>
      </c>
      <c r="AA406">
        <v>2</v>
      </c>
    </row>
    <row r="407" spans="1:27" ht="16.5" customHeight="1" x14ac:dyDescent="0.2">
      <c r="A407" t="s">
        <v>27</v>
      </c>
      <c r="B407" t="s">
        <v>48</v>
      </c>
      <c r="C407" s="1" t="s">
        <v>667</v>
      </c>
      <c r="D407" t="s">
        <v>668</v>
      </c>
      <c r="E407" t="s">
        <v>60</v>
      </c>
      <c r="F407" t="s">
        <v>630</v>
      </c>
      <c r="G407">
        <v>2109</v>
      </c>
      <c r="H407" s="2" t="str">
        <f t="shared" si="42"/>
        <v>3</v>
      </c>
      <c r="I407" s="2" t="str">
        <f t="shared" si="43"/>
        <v>0</v>
      </c>
      <c r="J407" s="2" t="str">
        <f t="shared" si="44"/>
        <v>9</v>
      </c>
      <c r="K407" s="2" t="str">
        <f t="shared" si="45"/>
        <v>0</v>
      </c>
      <c r="L407" t="s">
        <v>56</v>
      </c>
      <c r="M407" t="s">
        <v>221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3</v>
      </c>
      <c r="Y407">
        <v>0.17</v>
      </c>
      <c r="Z407">
        <v>2560</v>
      </c>
      <c r="AA407">
        <v>2</v>
      </c>
    </row>
    <row r="408" spans="1:27" ht="16.5" customHeight="1" x14ac:dyDescent="0.2">
      <c r="A408" t="s">
        <v>27</v>
      </c>
      <c r="B408" t="s">
        <v>48</v>
      </c>
      <c r="C408" s="1" t="s">
        <v>667</v>
      </c>
      <c r="D408" t="s">
        <v>668</v>
      </c>
      <c r="E408" t="s">
        <v>60</v>
      </c>
      <c r="F408" t="s">
        <v>630</v>
      </c>
      <c r="G408">
        <v>2103</v>
      </c>
      <c r="H408" s="2" t="str">
        <f t="shared" si="42"/>
        <v>3</v>
      </c>
      <c r="I408" s="2" t="str">
        <f t="shared" si="43"/>
        <v>0</v>
      </c>
      <c r="J408" s="2" t="str">
        <f t="shared" si="44"/>
        <v>9</v>
      </c>
      <c r="K408" s="2" t="str">
        <f t="shared" si="45"/>
        <v>0</v>
      </c>
      <c r="L408" t="s">
        <v>56</v>
      </c>
      <c r="M408" t="s">
        <v>622</v>
      </c>
      <c r="N408">
        <v>0</v>
      </c>
      <c r="O408">
        <v>0</v>
      </c>
      <c r="P408">
        <v>2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2</v>
      </c>
      <c r="X408">
        <v>6</v>
      </c>
      <c r="Y408">
        <v>0.33</v>
      </c>
      <c r="Z408">
        <v>2560</v>
      </c>
      <c r="AA408">
        <v>2</v>
      </c>
    </row>
    <row r="409" spans="1:27" ht="16.5" customHeight="1" x14ac:dyDescent="0.2">
      <c r="A409" t="s">
        <v>27</v>
      </c>
      <c r="B409" t="s">
        <v>48</v>
      </c>
      <c r="C409" s="1" t="s">
        <v>667</v>
      </c>
      <c r="D409" t="s">
        <v>668</v>
      </c>
      <c r="E409" t="s">
        <v>60</v>
      </c>
      <c r="F409" t="s">
        <v>630</v>
      </c>
      <c r="G409">
        <v>2104</v>
      </c>
      <c r="H409" s="2" t="str">
        <f t="shared" si="42"/>
        <v>3</v>
      </c>
      <c r="I409" s="2" t="str">
        <f t="shared" si="43"/>
        <v>0</v>
      </c>
      <c r="J409" s="2" t="str">
        <f t="shared" si="44"/>
        <v>9</v>
      </c>
      <c r="K409" s="2" t="str">
        <f t="shared" si="45"/>
        <v>0</v>
      </c>
      <c r="L409" t="s">
        <v>56</v>
      </c>
      <c r="M409" t="s">
        <v>608</v>
      </c>
      <c r="N409">
        <v>0</v>
      </c>
      <c r="O409">
        <v>0</v>
      </c>
      <c r="P409">
        <v>3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9</v>
      </c>
      <c r="Y409">
        <v>0.5</v>
      </c>
      <c r="Z409">
        <v>2560</v>
      </c>
      <c r="AA409">
        <v>2</v>
      </c>
    </row>
    <row r="410" spans="1:27" ht="16.5" customHeight="1" x14ac:dyDescent="0.2">
      <c r="A410" t="s">
        <v>27</v>
      </c>
      <c r="B410" t="s">
        <v>48</v>
      </c>
      <c r="C410" s="1" t="s">
        <v>667</v>
      </c>
      <c r="D410" t="s">
        <v>668</v>
      </c>
      <c r="E410" t="s">
        <v>60</v>
      </c>
      <c r="F410" t="s">
        <v>630</v>
      </c>
      <c r="G410">
        <v>2105</v>
      </c>
      <c r="H410" s="2" t="str">
        <f t="shared" si="42"/>
        <v>3</v>
      </c>
      <c r="I410" s="2" t="str">
        <f t="shared" si="43"/>
        <v>0</v>
      </c>
      <c r="J410" s="2" t="str">
        <f t="shared" si="44"/>
        <v>9</v>
      </c>
      <c r="K410" s="2" t="str">
        <f t="shared" si="45"/>
        <v>0</v>
      </c>
      <c r="L410" t="s">
        <v>56</v>
      </c>
      <c r="M410" t="s">
        <v>627</v>
      </c>
      <c r="N410">
        <v>0</v>
      </c>
      <c r="O410">
        <v>0</v>
      </c>
      <c r="P410">
        <v>2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2</v>
      </c>
      <c r="X410">
        <v>6</v>
      </c>
      <c r="Y410">
        <v>0.33</v>
      </c>
      <c r="Z410">
        <v>2560</v>
      </c>
      <c r="AA410">
        <v>2</v>
      </c>
    </row>
    <row r="411" spans="1:27" ht="16.5" customHeight="1" x14ac:dyDescent="0.2">
      <c r="A411" t="s">
        <v>27</v>
      </c>
      <c r="B411" t="s">
        <v>48</v>
      </c>
      <c r="C411" s="1" t="s">
        <v>1263</v>
      </c>
      <c r="D411" t="s">
        <v>908</v>
      </c>
      <c r="E411" t="s">
        <v>60</v>
      </c>
      <c r="F411" t="s">
        <v>630</v>
      </c>
      <c r="G411">
        <v>2101</v>
      </c>
      <c r="H411" s="2" t="str">
        <f t="shared" si="42"/>
        <v>6</v>
      </c>
      <c r="I411" s="2" t="str">
        <f t="shared" si="43"/>
        <v>0</v>
      </c>
      <c r="J411" s="2" t="str">
        <f t="shared" ref="J411" si="46">MID(L411,6,2)</f>
        <v>18</v>
      </c>
      <c r="K411" s="2" t="str">
        <f t="shared" ref="K411" si="47">MID(L411,9,1)</f>
        <v>0</v>
      </c>
      <c r="L411" t="s">
        <v>53</v>
      </c>
      <c r="M411" t="s">
        <v>1264</v>
      </c>
      <c r="N411">
        <v>0</v>
      </c>
      <c r="O411">
        <v>0</v>
      </c>
      <c r="P411">
        <v>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2</v>
      </c>
      <c r="X411">
        <v>12</v>
      </c>
      <c r="Y411">
        <v>0.67</v>
      </c>
      <c r="Z411">
        <v>2560</v>
      </c>
      <c r="AA411">
        <v>2</v>
      </c>
    </row>
    <row r="412" spans="1:27" ht="16.5" customHeight="1" x14ac:dyDescent="0.2">
      <c r="A412" t="s">
        <v>27</v>
      </c>
      <c r="B412" t="s">
        <v>48</v>
      </c>
      <c r="C412" s="1" t="s">
        <v>1265</v>
      </c>
      <c r="D412" t="s">
        <v>1266</v>
      </c>
      <c r="E412" t="s">
        <v>60</v>
      </c>
      <c r="F412" t="s">
        <v>670</v>
      </c>
      <c r="G412">
        <v>2101</v>
      </c>
      <c r="H412" s="2" t="str">
        <f t="shared" si="42"/>
        <v>3</v>
      </c>
      <c r="I412" s="2" t="str">
        <f t="shared" si="43"/>
        <v>2</v>
      </c>
      <c r="J412" s="2" t="str">
        <f t="shared" si="44"/>
        <v>3</v>
      </c>
      <c r="K412" s="2" t="str">
        <f t="shared" si="45"/>
        <v>4</v>
      </c>
      <c r="L412" t="s">
        <v>52</v>
      </c>
      <c r="M412" t="s">
        <v>676</v>
      </c>
      <c r="N412">
        <v>0</v>
      </c>
      <c r="O412">
        <v>0</v>
      </c>
      <c r="P412">
        <v>31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31</v>
      </c>
      <c r="X412">
        <v>93</v>
      </c>
      <c r="Y412">
        <v>5.17</v>
      </c>
      <c r="Z412">
        <v>2560</v>
      </c>
      <c r="AA412">
        <v>2</v>
      </c>
    </row>
    <row r="413" spans="1:27" ht="16.5" customHeight="1" x14ac:dyDescent="0.2">
      <c r="A413" t="s">
        <v>27</v>
      </c>
      <c r="B413" t="s">
        <v>48</v>
      </c>
      <c r="C413" s="1" t="s">
        <v>1267</v>
      </c>
      <c r="D413" t="s">
        <v>1268</v>
      </c>
      <c r="E413" t="s">
        <v>60</v>
      </c>
      <c r="F413" t="s">
        <v>670</v>
      </c>
      <c r="G413">
        <v>2101</v>
      </c>
      <c r="H413" s="2" t="str">
        <f t="shared" si="42"/>
        <v>3</v>
      </c>
      <c r="I413" s="2" t="str">
        <f t="shared" si="43"/>
        <v>3</v>
      </c>
      <c r="J413" s="2" t="str">
        <f t="shared" si="44"/>
        <v>0</v>
      </c>
      <c r="K413" s="2" t="str">
        <f t="shared" si="45"/>
        <v>6</v>
      </c>
      <c r="L413" t="s">
        <v>31</v>
      </c>
      <c r="M413" t="s">
        <v>1269</v>
      </c>
      <c r="N413">
        <v>0</v>
      </c>
      <c r="O413">
        <v>0</v>
      </c>
      <c r="P413">
        <v>31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31</v>
      </c>
      <c r="X413">
        <v>93</v>
      </c>
      <c r="Y413">
        <v>5.17</v>
      </c>
      <c r="Z413">
        <v>2560</v>
      </c>
      <c r="AA413">
        <v>2</v>
      </c>
    </row>
    <row r="414" spans="1:27" ht="16.5" customHeight="1" x14ac:dyDescent="0.2">
      <c r="A414" t="s">
        <v>27</v>
      </c>
      <c r="B414" t="s">
        <v>48</v>
      </c>
      <c r="C414" s="1" t="s">
        <v>1270</v>
      </c>
      <c r="D414" t="s">
        <v>1271</v>
      </c>
      <c r="E414" t="s">
        <v>60</v>
      </c>
      <c r="F414" t="s">
        <v>670</v>
      </c>
      <c r="G414">
        <v>2101</v>
      </c>
      <c r="H414" s="2" t="str">
        <f t="shared" si="42"/>
        <v>3</v>
      </c>
      <c r="I414" s="2" t="str">
        <f t="shared" si="43"/>
        <v>3</v>
      </c>
      <c r="J414" s="2" t="str">
        <f t="shared" si="44"/>
        <v>0</v>
      </c>
      <c r="K414" s="2" t="str">
        <f t="shared" si="45"/>
        <v>6</v>
      </c>
      <c r="L414" t="s">
        <v>31</v>
      </c>
      <c r="M414" t="s">
        <v>676</v>
      </c>
      <c r="N414">
        <v>0</v>
      </c>
      <c r="O414">
        <v>0</v>
      </c>
      <c r="P414">
        <v>42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42</v>
      </c>
      <c r="X414">
        <v>126</v>
      </c>
      <c r="Y414">
        <v>7</v>
      </c>
      <c r="Z414">
        <v>2560</v>
      </c>
      <c r="AA414">
        <v>2</v>
      </c>
    </row>
    <row r="415" spans="1:27" ht="16.5" customHeight="1" x14ac:dyDescent="0.2">
      <c r="A415" t="s">
        <v>27</v>
      </c>
      <c r="B415" t="s">
        <v>48</v>
      </c>
      <c r="C415" s="1" t="s">
        <v>1272</v>
      </c>
      <c r="D415" t="s">
        <v>1273</v>
      </c>
      <c r="E415" t="s">
        <v>60</v>
      </c>
      <c r="F415" t="s">
        <v>670</v>
      </c>
      <c r="G415">
        <v>2101</v>
      </c>
      <c r="H415" s="2" t="str">
        <f t="shared" si="42"/>
        <v>3</v>
      </c>
      <c r="I415" s="2" t="str">
        <f t="shared" si="43"/>
        <v>2</v>
      </c>
      <c r="J415" s="2" t="str">
        <f t="shared" si="44"/>
        <v>3</v>
      </c>
      <c r="K415" s="2" t="str">
        <f t="shared" si="45"/>
        <v>4</v>
      </c>
      <c r="L415" t="s">
        <v>52</v>
      </c>
      <c r="M415" t="s">
        <v>688</v>
      </c>
      <c r="N415">
        <v>0</v>
      </c>
      <c r="O415">
        <v>0</v>
      </c>
      <c r="P415">
        <v>10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10</v>
      </c>
      <c r="X415">
        <v>30</v>
      </c>
      <c r="Y415">
        <v>1.67</v>
      </c>
      <c r="Z415">
        <v>2560</v>
      </c>
      <c r="AA415">
        <v>2</v>
      </c>
    </row>
    <row r="416" spans="1:27" ht="16.5" customHeight="1" x14ac:dyDescent="0.2">
      <c r="A416" t="s">
        <v>27</v>
      </c>
      <c r="B416" t="s">
        <v>48</v>
      </c>
      <c r="C416" s="1" t="s">
        <v>1274</v>
      </c>
      <c r="D416" t="s">
        <v>1275</v>
      </c>
      <c r="E416" t="s">
        <v>60</v>
      </c>
      <c r="F416" t="s">
        <v>670</v>
      </c>
      <c r="G416">
        <v>2101</v>
      </c>
      <c r="H416" s="2" t="str">
        <f t="shared" si="42"/>
        <v>3</v>
      </c>
      <c r="I416" s="2" t="str">
        <f t="shared" si="43"/>
        <v>2</v>
      </c>
      <c r="J416" s="2" t="str">
        <f t="shared" si="44"/>
        <v>3</v>
      </c>
      <c r="K416" s="2" t="str">
        <f t="shared" si="45"/>
        <v>4</v>
      </c>
      <c r="L416" t="s">
        <v>52</v>
      </c>
      <c r="M416" t="s">
        <v>1276</v>
      </c>
      <c r="N416">
        <v>0</v>
      </c>
      <c r="O416">
        <v>0</v>
      </c>
      <c r="P416">
        <v>41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41</v>
      </c>
      <c r="X416">
        <v>123</v>
      </c>
      <c r="Y416">
        <v>6.83</v>
      </c>
      <c r="Z416">
        <v>2560</v>
      </c>
      <c r="AA416">
        <v>2</v>
      </c>
    </row>
    <row r="417" spans="1:27" ht="16.5" customHeight="1" x14ac:dyDescent="0.2">
      <c r="A417" t="s">
        <v>27</v>
      </c>
      <c r="B417" t="s">
        <v>48</v>
      </c>
      <c r="C417" s="1" t="s">
        <v>1277</v>
      </c>
      <c r="D417" t="s">
        <v>1278</v>
      </c>
      <c r="E417" t="s">
        <v>60</v>
      </c>
      <c r="F417" t="s">
        <v>670</v>
      </c>
      <c r="G417">
        <v>2101</v>
      </c>
      <c r="H417" s="2" t="str">
        <f t="shared" si="42"/>
        <v>2</v>
      </c>
      <c r="I417" s="2" t="str">
        <f t="shared" si="43"/>
        <v>2</v>
      </c>
      <c r="J417" s="2" t="str">
        <f t="shared" si="44"/>
        <v>0</v>
      </c>
      <c r="K417" s="2" t="str">
        <f t="shared" si="45"/>
        <v>4</v>
      </c>
      <c r="L417" t="s">
        <v>46</v>
      </c>
      <c r="M417" t="s">
        <v>682</v>
      </c>
      <c r="N417">
        <v>0</v>
      </c>
      <c r="O417">
        <v>0</v>
      </c>
      <c r="P417">
        <v>8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8</v>
      </c>
      <c r="X417">
        <v>16</v>
      </c>
      <c r="Y417">
        <v>0.89</v>
      </c>
      <c r="Z417">
        <v>2560</v>
      </c>
      <c r="AA417">
        <v>2</v>
      </c>
    </row>
    <row r="418" spans="1:27" ht="16.5" customHeight="1" x14ac:dyDescent="0.2">
      <c r="A418" t="s">
        <v>27</v>
      </c>
      <c r="B418" t="s">
        <v>48</v>
      </c>
      <c r="C418" s="1" t="s">
        <v>1279</v>
      </c>
      <c r="D418" t="s">
        <v>1280</v>
      </c>
      <c r="E418" t="s">
        <v>60</v>
      </c>
      <c r="F418" t="s">
        <v>670</v>
      </c>
      <c r="G418">
        <v>2101</v>
      </c>
      <c r="H418" s="2" t="str">
        <f t="shared" si="42"/>
        <v>3</v>
      </c>
      <c r="I418" s="2" t="str">
        <f t="shared" si="43"/>
        <v>2</v>
      </c>
      <c r="J418" s="2" t="str">
        <f t="shared" si="44"/>
        <v>3</v>
      </c>
      <c r="K418" s="2" t="str">
        <f t="shared" si="45"/>
        <v>4</v>
      </c>
      <c r="L418" t="s">
        <v>52</v>
      </c>
      <c r="M418" t="s">
        <v>1281</v>
      </c>
      <c r="N418">
        <v>0</v>
      </c>
      <c r="O418">
        <v>0</v>
      </c>
      <c r="P418">
        <v>41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41</v>
      </c>
      <c r="X418">
        <v>123</v>
      </c>
      <c r="Y418">
        <v>6.83</v>
      </c>
      <c r="Z418">
        <v>2560</v>
      </c>
      <c r="AA418">
        <v>2</v>
      </c>
    </row>
    <row r="419" spans="1:27" ht="16.5" customHeight="1" x14ac:dyDescent="0.2">
      <c r="A419" t="s">
        <v>27</v>
      </c>
      <c r="B419" t="s">
        <v>48</v>
      </c>
      <c r="C419" s="1" t="s">
        <v>1282</v>
      </c>
      <c r="D419" t="s">
        <v>1283</v>
      </c>
      <c r="E419" t="s">
        <v>60</v>
      </c>
      <c r="F419" t="s">
        <v>670</v>
      </c>
      <c r="G419">
        <v>2101</v>
      </c>
      <c r="H419" s="2" t="str">
        <f t="shared" si="42"/>
        <v>3</v>
      </c>
      <c r="I419" s="2" t="str">
        <f t="shared" si="43"/>
        <v>2</v>
      </c>
      <c r="J419" s="2" t="str">
        <f t="shared" si="44"/>
        <v>3</v>
      </c>
      <c r="K419" s="2" t="str">
        <f t="shared" si="45"/>
        <v>4</v>
      </c>
      <c r="L419" t="s">
        <v>52</v>
      </c>
      <c r="M419" t="s">
        <v>1281</v>
      </c>
      <c r="N419">
        <v>0</v>
      </c>
      <c r="O419">
        <v>0</v>
      </c>
      <c r="P419">
        <v>41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41</v>
      </c>
      <c r="X419">
        <v>123</v>
      </c>
      <c r="Y419">
        <v>6.83</v>
      </c>
      <c r="Z419">
        <v>2560</v>
      </c>
      <c r="AA419">
        <v>2</v>
      </c>
    </row>
    <row r="420" spans="1:27" ht="16.5" customHeight="1" x14ac:dyDescent="0.2">
      <c r="A420" t="s">
        <v>27</v>
      </c>
      <c r="B420" t="s">
        <v>48</v>
      </c>
      <c r="C420" s="1" t="s">
        <v>1284</v>
      </c>
      <c r="D420" t="s">
        <v>1285</v>
      </c>
      <c r="E420" t="s">
        <v>60</v>
      </c>
      <c r="F420" t="s">
        <v>670</v>
      </c>
      <c r="G420">
        <v>2102</v>
      </c>
      <c r="H420" s="2" t="str">
        <f t="shared" si="42"/>
        <v>2</v>
      </c>
      <c r="I420" s="2" t="str">
        <f t="shared" si="43"/>
        <v>1</v>
      </c>
      <c r="J420" s="2" t="str">
        <f t="shared" si="44"/>
        <v>2</v>
      </c>
      <c r="K420" s="2" t="str">
        <f t="shared" si="45"/>
        <v>3</v>
      </c>
      <c r="L420" t="s">
        <v>47</v>
      </c>
      <c r="M420" t="s">
        <v>1286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2</v>
      </c>
      <c r="Y420">
        <v>0.11</v>
      </c>
      <c r="Z420">
        <v>2560</v>
      </c>
      <c r="AA420">
        <v>2</v>
      </c>
    </row>
    <row r="421" spans="1:27" ht="16.5" customHeight="1" x14ac:dyDescent="0.2">
      <c r="A421" t="s">
        <v>27</v>
      </c>
      <c r="B421" t="s">
        <v>48</v>
      </c>
      <c r="C421" s="1" t="s">
        <v>1284</v>
      </c>
      <c r="D421" t="s">
        <v>1285</v>
      </c>
      <c r="E421" t="s">
        <v>60</v>
      </c>
      <c r="F421" t="s">
        <v>670</v>
      </c>
      <c r="G421">
        <v>2101</v>
      </c>
      <c r="H421" s="2" t="str">
        <f t="shared" si="42"/>
        <v>2</v>
      </c>
      <c r="I421" s="2" t="str">
        <f t="shared" si="43"/>
        <v>1</v>
      </c>
      <c r="J421" s="2" t="str">
        <f t="shared" si="44"/>
        <v>2</v>
      </c>
      <c r="K421" s="2" t="str">
        <f t="shared" si="45"/>
        <v>3</v>
      </c>
      <c r="L421" t="s">
        <v>47</v>
      </c>
      <c r="M421" t="s">
        <v>1286</v>
      </c>
      <c r="N421">
        <v>0</v>
      </c>
      <c r="O421">
        <v>0</v>
      </c>
      <c r="P421">
        <v>41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41</v>
      </c>
      <c r="X421">
        <v>82</v>
      </c>
      <c r="Y421">
        <v>4.5599999999999996</v>
      </c>
      <c r="Z421">
        <v>2560</v>
      </c>
      <c r="AA421">
        <v>2</v>
      </c>
    </row>
    <row r="422" spans="1:27" ht="16.5" customHeight="1" x14ac:dyDescent="0.2">
      <c r="A422" t="s">
        <v>27</v>
      </c>
      <c r="B422" t="s">
        <v>48</v>
      </c>
      <c r="C422" s="1" t="s">
        <v>1287</v>
      </c>
      <c r="D422" t="s">
        <v>1288</v>
      </c>
      <c r="E422" t="s">
        <v>60</v>
      </c>
      <c r="F422" t="s">
        <v>670</v>
      </c>
      <c r="G422">
        <v>2101</v>
      </c>
      <c r="H422" s="2" t="str">
        <f t="shared" si="42"/>
        <v>3</v>
      </c>
      <c r="I422" s="2" t="str">
        <f t="shared" si="43"/>
        <v>3</v>
      </c>
      <c r="J422" s="2" t="str">
        <f t="shared" si="44"/>
        <v>0</v>
      </c>
      <c r="K422" s="2" t="str">
        <f t="shared" si="45"/>
        <v>6</v>
      </c>
      <c r="L422" t="s">
        <v>31</v>
      </c>
      <c r="M422" t="s">
        <v>691</v>
      </c>
      <c r="N422">
        <v>0</v>
      </c>
      <c r="O422">
        <v>0</v>
      </c>
      <c r="P422">
        <v>14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14</v>
      </c>
      <c r="X422">
        <v>42</v>
      </c>
      <c r="Y422">
        <v>2.33</v>
      </c>
      <c r="Z422">
        <v>2560</v>
      </c>
      <c r="AA422">
        <v>2</v>
      </c>
    </row>
    <row r="423" spans="1:27" ht="16.5" customHeight="1" x14ac:dyDescent="0.2">
      <c r="A423" t="s">
        <v>27</v>
      </c>
      <c r="B423" t="s">
        <v>48</v>
      </c>
      <c r="C423" s="1" t="s">
        <v>1289</v>
      </c>
      <c r="D423" t="s">
        <v>1290</v>
      </c>
      <c r="E423" t="s">
        <v>60</v>
      </c>
      <c r="F423" t="s">
        <v>670</v>
      </c>
      <c r="G423">
        <v>2101</v>
      </c>
      <c r="H423" s="2" t="str">
        <f t="shared" si="42"/>
        <v>3</v>
      </c>
      <c r="I423" s="2" t="str">
        <f t="shared" si="43"/>
        <v>3</v>
      </c>
      <c r="J423" s="2" t="str">
        <f t="shared" si="44"/>
        <v>0</v>
      </c>
      <c r="K423" s="2" t="str">
        <f t="shared" si="45"/>
        <v>6</v>
      </c>
      <c r="L423" t="s">
        <v>31</v>
      </c>
      <c r="M423" t="s">
        <v>676</v>
      </c>
      <c r="N423">
        <v>0</v>
      </c>
      <c r="O423">
        <v>0</v>
      </c>
      <c r="P423">
        <v>26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26</v>
      </c>
      <c r="X423">
        <v>78</v>
      </c>
      <c r="Y423">
        <v>4.33</v>
      </c>
      <c r="Z423">
        <v>2560</v>
      </c>
      <c r="AA423">
        <v>2</v>
      </c>
    </row>
    <row r="424" spans="1:27" ht="16.5" customHeight="1" x14ac:dyDescent="0.2">
      <c r="A424" t="s">
        <v>27</v>
      </c>
      <c r="B424" t="s">
        <v>48</v>
      </c>
      <c r="C424" s="1" t="s">
        <v>1291</v>
      </c>
      <c r="D424" t="s">
        <v>1292</v>
      </c>
      <c r="E424" t="s">
        <v>60</v>
      </c>
      <c r="F424" t="s">
        <v>670</v>
      </c>
      <c r="G424">
        <v>2107</v>
      </c>
      <c r="H424" s="2" t="str">
        <f t="shared" si="42"/>
        <v>3</v>
      </c>
      <c r="I424" s="2" t="str">
        <f t="shared" si="43"/>
        <v>0</v>
      </c>
      <c r="J424" s="2" t="str">
        <f t="shared" si="44"/>
        <v>9</v>
      </c>
      <c r="K424" s="2" t="str">
        <f t="shared" si="45"/>
        <v>0</v>
      </c>
      <c r="L424" t="s">
        <v>56</v>
      </c>
      <c r="M424" t="s">
        <v>235</v>
      </c>
      <c r="N424">
        <v>0</v>
      </c>
      <c r="O424">
        <v>0</v>
      </c>
      <c r="P424">
        <v>2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2</v>
      </c>
      <c r="X424">
        <v>6</v>
      </c>
      <c r="Y424">
        <v>0.33</v>
      </c>
      <c r="Z424">
        <v>2560</v>
      </c>
      <c r="AA424">
        <v>2</v>
      </c>
    </row>
    <row r="425" spans="1:27" ht="16.5" customHeight="1" x14ac:dyDescent="0.2">
      <c r="A425" t="s">
        <v>27</v>
      </c>
      <c r="B425" t="s">
        <v>48</v>
      </c>
      <c r="C425" s="1" t="s">
        <v>1291</v>
      </c>
      <c r="D425" t="s">
        <v>1292</v>
      </c>
      <c r="E425" t="s">
        <v>60</v>
      </c>
      <c r="F425" t="s">
        <v>670</v>
      </c>
      <c r="G425">
        <v>2106</v>
      </c>
      <c r="H425" s="2" t="str">
        <f t="shared" si="42"/>
        <v>3</v>
      </c>
      <c r="I425" s="2" t="str">
        <f t="shared" si="43"/>
        <v>0</v>
      </c>
      <c r="J425" s="2" t="str">
        <f t="shared" si="44"/>
        <v>9</v>
      </c>
      <c r="K425" s="2" t="str">
        <f t="shared" si="45"/>
        <v>0</v>
      </c>
      <c r="L425" t="s">
        <v>56</v>
      </c>
      <c r="M425" t="s">
        <v>699</v>
      </c>
      <c r="N425">
        <v>0</v>
      </c>
      <c r="O425">
        <v>0</v>
      </c>
      <c r="P425">
        <v>3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3</v>
      </c>
      <c r="X425">
        <v>9</v>
      </c>
      <c r="Y425">
        <v>0.5</v>
      </c>
      <c r="Z425">
        <v>2560</v>
      </c>
      <c r="AA425">
        <v>2</v>
      </c>
    </row>
    <row r="426" spans="1:27" ht="16.5" customHeight="1" x14ac:dyDescent="0.2">
      <c r="A426" t="s">
        <v>27</v>
      </c>
      <c r="B426" t="s">
        <v>48</v>
      </c>
      <c r="C426" s="1" t="s">
        <v>1291</v>
      </c>
      <c r="D426" t="s">
        <v>1292</v>
      </c>
      <c r="E426" t="s">
        <v>60</v>
      </c>
      <c r="F426" t="s">
        <v>670</v>
      </c>
      <c r="G426">
        <v>2103</v>
      </c>
      <c r="H426" s="2" t="str">
        <f t="shared" si="42"/>
        <v>3</v>
      </c>
      <c r="I426" s="2" t="str">
        <f t="shared" si="43"/>
        <v>0</v>
      </c>
      <c r="J426" s="2" t="str">
        <f t="shared" si="44"/>
        <v>9</v>
      </c>
      <c r="K426" s="2" t="str">
        <f t="shared" si="45"/>
        <v>0</v>
      </c>
      <c r="L426" t="s">
        <v>56</v>
      </c>
      <c r="M426" t="s">
        <v>682</v>
      </c>
      <c r="N426">
        <v>0</v>
      </c>
      <c r="O426">
        <v>0</v>
      </c>
      <c r="P426">
        <v>3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</v>
      </c>
      <c r="X426">
        <v>9</v>
      </c>
      <c r="Y426">
        <v>0.5</v>
      </c>
      <c r="Z426">
        <v>2560</v>
      </c>
      <c r="AA426">
        <v>2</v>
      </c>
    </row>
    <row r="427" spans="1:27" ht="16.5" customHeight="1" x14ac:dyDescent="0.2">
      <c r="A427" t="s">
        <v>27</v>
      </c>
      <c r="B427" t="s">
        <v>48</v>
      </c>
      <c r="C427" s="1" t="s">
        <v>1291</v>
      </c>
      <c r="D427" t="s">
        <v>1292</v>
      </c>
      <c r="E427" t="s">
        <v>60</v>
      </c>
      <c r="F427" t="s">
        <v>670</v>
      </c>
      <c r="G427">
        <v>2101</v>
      </c>
      <c r="H427" s="2" t="str">
        <f t="shared" si="42"/>
        <v>3</v>
      </c>
      <c r="I427" s="2" t="str">
        <f t="shared" si="43"/>
        <v>0</v>
      </c>
      <c r="J427" s="2" t="str">
        <f t="shared" si="44"/>
        <v>9</v>
      </c>
      <c r="K427" s="2" t="str">
        <f t="shared" si="45"/>
        <v>0</v>
      </c>
      <c r="L427" t="s">
        <v>56</v>
      </c>
      <c r="M427" t="s">
        <v>696</v>
      </c>
      <c r="N427">
        <v>0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2</v>
      </c>
      <c r="X427">
        <v>6</v>
      </c>
      <c r="Y427">
        <v>0.33</v>
      </c>
      <c r="Z427">
        <v>2560</v>
      </c>
      <c r="AA427">
        <v>2</v>
      </c>
    </row>
    <row r="428" spans="1:27" ht="16.5" customHeight="1" x14ac:dyDescent="0.2">
      <c r="A428" t="s">
        <v>27</v>
      </c>
      <c r="B428" t="s">
        <v>48</v>
      </c>
      <c r="C428" s="1" t="s">
        <v>1291</v>
      </c>
      <c r="D428" t="s">
        <v>1292</v>
      </c>
      <c r="E428" t="s">
        <v>60</v>
      </c>
      <c r="F428" t="s">
        <v>670</v>
      </c>
      <c r="G428">
        <v>2102</v>
      </c>
      <c r="H428" s="2" t="str">
        <f t="shared" si="42"/>
        <v>3</v>
      </c>
      <c r="I428" s="2" t="str">
        <f t="shared" si="43"/>
        <v>0</v>
      </c>
      <c r="J428" s="2" t="str">
        <f t="shared" si="44"/>
        <v>9</v>
      </c>
      <c r="K428" s="2" t="str">
        <f t="shared" si="45"/>
        <v>0</v>
      </c>
      <c r="L428" t="s">
        <v>56</v>
      </c>
      <c r="M428" t="s">
        <v>688</v>
      </c>
      <c r="N428">
        <v>0</v>
      </c>
      <c r="O428">
        <v>0</v>
      </c>
      <c r="P428">
        <v>3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</v>
      </c>
      <c r="X428">
        <v>9</v>
      </c>
      <c r="Y428">
        <v>0.5</v>
      </c>
      <c r="Z428">
        <v>2560</v>
      </c>
      <c r="AA428">
        <v>2</v>
      </c>
    </row>
    <row r="429" spans="1:27" ht="16.5" customHeight="1" x14ac:dyDescent="0.2">
      <c r="A429" t="s">
        <v>27</v>
      </c>
      <c r="B429" t="s">
        <v>48</v>
      </c>
      <c r="C429" s="1" t="s">
        <v>1291</v>
      </c>
      <c r="D429" t="s">
        <v>1292</v>
      </c>
      <c r="E429" t="s">
        <v>60</v>
      </c>
      <c r="F429" t="s">
        <v>670</v>
      </c>
      <c r="G429">
        <v>2104</v>
      </c>
      <c r="H429" s="2" t="str">
        <f t="shared" si="42"/>
        <v>3</v>
      </c>
      <c r="I429" s="2" t="str">
        <f t="shared" si="43"/>
        <v>0</v>
      </c>
      <c r="J429" s="2" t="str">
        <f t="shared" si="44"/>
        <v>9</v>
      </c>
      <c r="K429" s="2" t="str">
        <f t="shared" si="45"/>
        <v>0</v>
      </c>
      <c r="L429" t="s">
        <v>56</v>
      </c>
      <c r="M429" t="s">
        <v>691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3</v>
      </c>
      <c r="Y429">
        <v>0.17</v>
      </c>
      <c r="Z429">
        <v>2560</v>
      </c>
      <c r="AA429">
        <v>2</v>
      </c>
    </row>
    <row r="430" spans="1:27" ht="16.5" customHeight="1" x14ac:dyDescent="0.2">
      <c r="A430" t="s">
        <v>27</v>
      </c>
      <c r="B430" t="s">
        <v>48</v>
      </c>
      <c r="C430" s="1" t="s">
        <v>710</v>
      </c>
      <c r="D430" t="s">
        <v>711</v>
      </c>
      <c r="E430" t="s">
        <v>60</v>
      </c>
      <c r="F430" t="s">
        <v>153</v>
      </c>
      <c r="G430">
        <v>2104</v>
      </c>
      <c r="H430" s="2" t="str">
        <f t="shared" si="42"/>
        <v>3</v>
      </c>
      <c r="I430" s="2" t="str">
        <f t="shared" si="43"/>
        <v>3</v>
      </c>
      <c r="J430" s="2" t="str">
        <f t="shared" si="44"/>
        <v>0</v>
      </c>
      <c r="K430" s="2" t="str">
        <f t="shared" si="45"/>
        <v>6</v>
      </c>
      <c r="L430" t="s">
        <v>31</v>
      </c>
      <c r="M430" t="s">
        <v>1295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3</v>
      </c>
      <c r="Y430">
        <v>0.17</v>
      </c>
      <c r="Z430">
        <v>2560</v>
      </c>
      <c r="AA430">
        <v>2</v>
      </c>
    </row>
    <row r="431" spans="1:27" ht="16.5" customHeight="1" x14ac:dyDescent="0.2">
      <c r="A431" t="s">
        <v>27</v>
      </c>
      <c r="B431" t="s">
        <v>48</v>
      </c>
      <c r="C431" s="1" t="s">
        <v>710</v>
      </c>
      <c r="D431" t="s">
        <v>711</v>
      </c>
      <c r="E431" t="s">
        <v>60</v>
      </c>
      <c r="F431" t="s">
        <v>153</v>
      </c>
      <c r="G431">
        <v>2101</v>
      </c>
      <c r="H431" s="2" t="str">
        <f t="shared" si="42"/>
        <v>3</v>
      </c>
      <c r="I431" s="2" t="str">
        <f t="shared" si="43"/>
        <v>3</v>
      </c>
      <c r="J431" s="2" t="str">
        <f t="shared" si="44"/>
        <v>0</v>
      </c>
      <c r="K431" s="2" t="str">
        <f t="shared" si="45"/>
        <v>6</v>
      </c>
      <c r="L431" t="s">
        <v>31</v>
      </c>
      <c r="M431" t="s">
        <v>717</v>
      </c>
      <c r="N431">
        <v>0</v>
      </c>
      <c r="O431">
        <v>0</v>
      </c>
      <c r="P431">
        <v>22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22</v>
      </c>
      <c r="X431">
        <v>66</v>
      </c>
      <c r="Y431">
        <v>3.67</v>
      </c>
      <c r="Z431">
        <v>2560</v>
      </c>
      <c r="AA431">
        <v>2</v>
      </c>
    </row>
    <row r="432" spans="1:27" ht="16.5" customHeight="1" x14ac:dyDescent="0.2">
      <c r="A432" t="s">
        <v>27</v>
      </c>
      <c r="B432" t="s">
        <v>48</v>
      </c>
      <c r="C432" s="1" t="s">
        <v>710</v>
      </c>
      <c r="D432" t="s">
        <v>711</v>
      </c>
      <c r="E432" t="s">
        <v>60</v>
      </c>
      <c r="F432" t="s">
        <v>153</v>
      </c>
      <c r="G432">
        <v>2102</v>
      </c>
      <c r="H432" s="2" t="str">
        <f t="shared" si="42"/>
        <v>3</v>
      </c>
      <c r="I432" s="2" t="str">
        <f t="shared" si="43"/>
        <v>3</v>
      </c>
      <c r="J432" s="2" t="str">
        <f t="shared" si="44"/>
        <v>0</v>
      </c>
      <c r="K432" s="2" t="str">
        <f t="shared" si="45"/>
        <v>6</v>
      </c>
      <c r="L432" t="s">
        <v>31</v>
      </c>
      <c r="M432" t="s">
        <v>713</v>
      </c>
      <c r="N432">
        <v>0</v>
      </c>
      <c r="O432">
        <v>0</v>
      </c>
      <c r="P432">
        <v>18</v>
      </c>
      <c r="Q432">
        <v>0</v>
      </c>
      <c r="R432">
        <v>12</v>
      </c>
      <c r="S432">
        <v>0</v>
      </c>
      <c r="T432">
        <v>0</v>
      </c>
      <c r="U432">
        <v>0</v>
      </c>
      <c r="V432">
        <v>0</v>
      </c>
      <c r="W432">
        <v>30</v>
      </c>
      <c r="X432">
        <v>90</v>
      </c>
      <c r="Y432">
        <v>5</v>
      </c>
      <c r="Z432">
        <v>2560</v>
      </c>
      <c r="AA432">
        <v>2</v>
      </c>
    </row>
    <row r="433" spans="1:27" ht="16.5" customHeight="1" x14ac:dyDescent="0.2">
      <c r="A433" t="s">
        <v>27</v>
      </c>
      <c r="B433" t="s">
        <v>48</v>
      </c>
      <c r="C433" s="1" t="s">
        <v>1296</v>
      </c>
      <c r="D433" t="s">
        <v>1297</v>
      </c>
      <c r="E433" t="s">
        <v>60</v>
      </c>
      <c r="F433" t="s">
        <v>153</v>
      </c>
      <c r="G433">
        <v>2101</v>
      </c>
      <c r="H433" s="2" t="str">
        <f t="shared" si="42"/>
        <v>3</v>
      </c>
      <c r="I433" s="2" t="str">
        <f t="shared" si="43"/>
        <v>3</v>
      </c>
      <c r="J433" s="2" t="str">
        <f t="shared" si="44"/>
        <v>0</v>
      </c>
      <c r="K433" s="2" t="str">
        <f t="shared" si="45"/>
        <v>6</v>
      </c>
      <c r="L433" t="s">
        <v>31</v>
      </c>
      <c r="M433" t="s">
        <v>717</v>
      </c>
      <c r="N433">
        <v>0</v>
      </c>
      <c r="O433">
        <v>0</v>
      </c>
      <c r="P433">
        <v>6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6</v>
      </c>
      <c r="X433">
        <v>18</v>
      </c>
      <c r="Y433">
        <v>1</v>
      </c>
      <c r="Z433">
        <v>2560</v>
      </c>
      <c r="AA433">
        <v>2</v>
      </c>
    </row>
    <row r="434" spans="1:27" ht="16.5" customHeight="1" x14ac:dyDescent="0.2">
      <c r="A434" t="s">
        <v>27</v>
      </c>
      <c r="B434" t="s">
        <v>48</v>
      </c>
      <c r="C434" s="1" t="s">
        <v>1298</v>
      </c>
      <c r="D434" t="s">
        <v>1299</v>
      </c>
      <c r="E434" t="s">
        <v>60</v>
      </c>
      <c r="F434" t="s">
        <v>153</v>
      </c>
      <c r="G434">
        <v>2101</v>
      </c>
      <c r="H434" s="2" t="str">
        <f t="shared" si="42"/>
        <v>1</v>
      </c>
      <c r="I434" s="2" t="str">
        <f t="shared" si="43"/>
        <v>0</v>
      </c>
      <c r="J434" s="2" t="str">
        <f t="shared" si="44"/>
        <v>2</v>
      </c>
      <c r="K434" s="2" t="str">
        <f t="shared" si="45"/>
        <v>1</v>
      </c>
      <c r="L434" t="s">
        <v>90</v>
      </c>
      <c r="M434" t="s">
        <v>713</v>
      </c>
      <c r="N434">
        <v>0</v>
      </c>
      <c r="O434">
        <v>0</v>
      </c>
      <c r="P434">
        <v>6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6</v>
      </c>
      <c r="X434">
        <v>6</v>
      </c>
      <c r="Y434">
        <v>0.33</v>
      </c>
      <c r="Z434">
        <v>2560</v>
      </c>
      <c r="AA434">
        <v>2</v>
      </c>
    </row>
    <row r="435" spans="1:27" ht="16.5" customHeight="1" x14ac:dyDescent="0.2">
      <c r="A435" t="s">
        <v>27</v>
      </c>
      <c r="B435" t="s">
        <v>48</v>
      </c>
      <c r="C435" s="1" t="s">
        <v>1300</v>
      </c>
      <c r="D435" t="s">
        <v>1301</v>
      </c>
      <c r="E435" t="s">
        <v>60</v>
      </c>
      <c r="F435" t="s">
        <v>153</v>
      </c>
      <c r="G435">
        <v>2101</v>
      </c>
      <c r="H435" s="2" t="str">
        <f t="shared" si="42"/>
        <v>3</v>
      </c>
      <c r="I435" s="2" t="str">
        <f t="shared" si="43"/>
        <v>3</v>
      </c>
      <c r="J435" s="2" t="str">
        <f t="shared" si="44"/>
        <v>0</v>
      </c>
      <c r="K435" s="2" t="str">
        <f t="shared" si="45"/>
        <v>6</v>
      </c>
      <c r="L435" t="s">
        <v>31</v>
      </c>
      <c r="M435" t="s">
        <v>713</v>
      </c>
      <c r="N435">
        <v>0</v>
      </c>
      <c r="O435">
        <v>0</v>
      </c>
      <c r="P435">
        <v>12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12</v>
      </c>
      <c r="X435">
        <v>36</v>
      </c>
      <c r="Y435">
        <v>2</v>
      </c>
      <c r="Z435">
        <v>2560</v>
      </c>
      <c r="AA435">
        <v>2</v>
      </c>
    </row>
    <row r="436" spans="1:27" ht="16.5" customHeight="1" x14ac:dyDescent="0.2">
      <c r="A436" t="s">
        <v>27</v>
      </c>
      <c r="B436" t="s">
        <v>48</v>
      </c>
      <c r="C436" s="1" t="s">
        <v>1302</v>
      </c>
      <c r="D436" t="s">
        <v>1303</v>
      </c>
      <c r="E436" t="s">
        <v>60</v>
      </c>
      <c r="F436" t="s">
        <v>153</v>
      </c>
      <c r="G436">
        <v>2101</v>
      </c>
      <c r="H436" s="2" t="str">
        <f t="shared" ref="H436:H465" si="48">LEFT(L436,1)</f>
        <v>3</v>
      </c>
      <c r="I436" s="2" t="str">
        <f t="shared" ref="I436:I465" si="49">MID(L436,4,1)</f>
        <v>2</v>
      </c>
      <c r="J436" s="2" t="str">
        <f t="shared" ref="J436:J465" si="50">MID(L436,6,1)</f>
        <v>2</v>
      </c>
      <c r="K436" s="2" t="str">
        <f t="shared" ref="K436:K465" si="51">MID(L436,8,1)</f>
        <v>5</v>
      </c>
      <c r="L436" t="s">
        <v>51</v>
      </c>
      <c r="M436" t="s">
        <v>712</v>
      </c>
      <c r="N436">
        <v>0</v>
      </c>
      <c r="O436">
        <v>0</v>
      </c>
      <c r="P436">
        <v>12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12</v>
      </c>
      <c r="X436">
        <v>36</v>
      </c>
      <c r="Y436">
        <v>2</v>
      </c>
      <c r="Z436">
        <v>2560</v>
      </c>
      <c r="AA436">
        <v>2</v>
      </c>
    </row>
    <row r="437" spans="1:27" ht="16.5" customHeight="1" x14ac:dyDescent="0.2">
      <c r="A437" t="s">
        <v>27</v>
      </c>
      <c r="B437" t="s">
        <v>48</v>
      </c>
      <c r="C437" s="1" t="s">
        <v>1304</v>
      </c>
      <c r="D437" t="s">
        <v>1305</v>
      </c>
      <c r="E437" t="s">
        <v>60</v>
      </c>
      <c r="F437" t="s">
        <v>153</v>
      </c>
      <c r="G437">
        <v>2101</v>
      </c>
      <c r="H437" s="2" t="str">
        <f t="shared" si="48"/>
        <v>3</v>
      </c>
      <c r="I437" s="2" t="str">
        <f t="shared" si="49"/>
        <v>3</v>
      </c>
      <c r="J437" s="2" t="str">
        <f t="shared" si="50"/>
        <v>0</v>
      </c>
      <c r="K437" s="2" t="str">
        <f t="shared" si="51"/>
        <v>6</v>
      </c>
      <c r="L437" t="s">
        <v>31</v>
      </c>
      <c r="M437" t="s">
        <v>712</v>
      </c>
      <c r="N437">
        <v>0</v>
      </c>
      <c r="O437">
        <v>0</v>
      </c>
      <c r="P437">
        <v>12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12</v>
      </c>
      <c r="X437">
        <v>36</v>
      </c>
      <c r="Y437">
        <v>2</v>
      </c>
      <c r="Z437">
        <v>2560</v>
      </c>
      <c r="AA437">
        <v>2</v>
      </c>
    </row>
    <row r="438" spans="1:27" ht="16.5" customHeight="1" x14ac:dyDescent="0.2">
      <c r="A438" t="s">
        <v>27</v>
      </c>
      <c r="B438" t="s">
        <v>48</v>
      </c>
      <c r="C438" s="1" t="s">
        <v>1306</v>
      </c>
      <c r="D438" t="s">
        <v>1307</v>
      </c>
      <c r="E438" t="s">
        <v>60</v>
      </c>
      <c r="F438" t="s">
        <v>153</v>
      </c>
      <c r="G438">
        <v>2101</v>
      </c>
      <c r="H438" s="2" t="str">
        <f t="shared" si="48"/>
        <v>3</v>
      </c>
      <c r="I438" s="2" t="str">
        <f t="shared" si="49"/>
        <v>3</v>
      </c>
      <c r="J438" s="2" t="str">
        <f t="shared" si="50"/>
        <v>0</v>
      </c>
      <c r="K438" s="2" t="str">
        <f t="shared" si="51"/>
        <v>6</v>
      </c>
      <c r="L438" t="s">
        <v>31</v>
      </c>
      <c r="M438" t="s">
        <v>154</v>
      </c>
      <c r="N438">
        <v>0</v>
      </c>
      <c r="O438">
        <v>0</v>
      </c>
      <c r="P438">
        <v>12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12</v>
      </c>
      <c r="X438">
        <v>36</v>
      </c>
      <c r="Y438">
        <v>2</v>
      </c>
      <c r="Z438">
        <v>2560</v>
      </c>
      <c r="AA438">
        <v>2</v>
      </c>
    </row>
    <row r="439" spans="1:27" ht="16.5" customHeight="1" x14ac:dyDescent="0.2">
      <c r="A439" t="s">
        <v>27</v>
      </c>
      <c r="B439" t="s">
        <v>48</v>
      </c>
      <c r="C439" s="1" t="s">
        <v>1308</v>
      </c>
      <c r="D439" t="s">
        <v>1309</v>
      </c>
      <c r="E439" t="s">
        <v>60</v>
      </c>
      <c r="F439" t="s">
        <v>153</v>
      </c>
      <c r="G439">
        <v>2101</v>
      </c>
      <c r="H439" s="2" t="str">
        <f t="shared" si="48"/>
        <v>3</v>
      </c>
      <c r="I439" s="2" t="str">
        <f t="shared" si="49"/>
        <v>3</v>
      </c>
      <c r="J439" s="2" t="str">
        <f t="shared" si="50"/>
        <v>0</v>
      </c>
      <c r="K439" s="2" t="str">
        <f t="shared" si="51"/>
        <v>6</v>
      </c>
      <c r="L439" t="s">
        <v>31</v>
      </c>
      <c r="M439" t="s">
        <v>295</v>
      </c>
      <c r="N439">
        <v>0</v>
      </c>
      <c r="O439">
        <v>0</v>
      </c>
      <c r="P439">
        <v>36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36</v>
      </c>
      <c r="X439">
        <v>108</v>
      </c>
      <c r="Y439">
        <v>6</v>
      </c>
      <c r="Z439">
        <v>2560</v>
      </c>
      <c r="AA439">
        <v>2</v>
      </c>
    </row>
    <row r="440" spans="1:27" ht="16.5" customHeight="1" x14ac:dyDescent="0.2">
      <c r="A440" t="s">
        <v>27</v>
      </c>
      <c r="B440" t="s">
        <v>48</v>
      </c>
      <c r="C440" s="1" t="s">
        <v>1310</v>
      </c>
      <c r="D440" t="s">
        <v>1311</v>
      </c>
      <c r="E440" t="s">
        <v>60</v>
      </c>
      <c r="F440" t="s">
        <v>153</v>
      </c>
      <c r="G440">
        <v>2101</v>
      </c>
      <c r="H440" s="2" t="str">
        <f t="shared" si="48"/>
        <v>3</v>
      </c>
      <c r="I440" s="2" t="str">
        <f t="shared" si="49"/>
        <v>2</v>
      </c>
      <c r="J440" s="2" t="str">
        <f t="shared" si="50"/>
        <v>2</v>
      </c>
      <c r="K440" s="2" t="str">
        <f t="shared" si="51"/>
        <v>5</v>
      </c>
      <c r="L440" t="s">
        <v>51</v>
      </c>
      <c r="M440" t="s">
        <v>712</v>
      </c>
      <c r="N440">
        <v>0</v>
      </c>
      <c r="O440">
        <v>0</v>
      </c>
      <c r="P440">
        <v>12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12</v>
      </c>
      <c r="X440">
        <v>36</v>
      </c>
      <c r="Y440">
        <v>2</v>
      </c>
      <c r="Z440">
        <v>2560</v>
      </c>
      <c r="AA440">
        <v>2</v>
      </c>
    </row>
    <row r="441" spans="1:27" ht="16.5" customHeight="1" x14ac:dyDescent="0.2">
      <c r="A441" t="s">
        <v>27</v>
      </c>
      <c r="B441" t="s">
        <v>48</v>
      </c>
      <c r="C441" s="1" t="s">
        <v>1312</v>
      </c>
      <c r="D441" t="s">
        <v>1313</v>
      </c>
      <c r="E441" t="s">
        <v>60</v>
      </c>
      <c r="F441" t="s">
        <v>153</v>
      </c>
      <c r="G441">
        <v>2101</v>
      </c>
      <c r="H441" s="2" t="str">
        <f t="shared" si="48"/>
        <v>3</v>
      </c>
      <c r="I441" s="2" t="str">
        <f t="shared" si="49"/>
        <v>2</v>
      </c>
      <c r="J441" s="2" t="str">
        <f t="shared" si="50"/>
        <v>2</v>
      </c>
      <c r="K441" s="2" t="str">
        <f t="shared" si="51"/>
        <v>5</v>
      </c>
      <c r="L441" t="s">
        <v>51</v>
      </c>
      <c r="M441" t="s">
        <v>295</v>
      </c>
      <c r="N441">
        <v>0</v>
      </c>
      <c r="O441">
        <v>0</v>
      </c>
      <c r="P441">
        <v>12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12</v>
      </c>
      <c r="X441">
        <v>36</v>
      </c>
      <c r="Y441">
        <v>2</v>
      </c>
      <c r="Z441">
        <v>2560</v>
      </c>
      <c r="AA441">
        <v>2</v>
      </c>
    </row>
    <row r="442" spans="1:27" ht="16.5" customHeight="1" x14ac:dyDescent="0.2">
      <c r="A442" t="s">
        <v>27</v>
      </c>
      <c r="B442" t="s">
        <v>48</v>
      </c>
      <c r="C442" s="1" t="s">
        <v>735</v>
      </c>
      <c r="D442" t="s">
        <v>736</v>
      </c>
      <c r="E442" t="s">
        <v>60</v>
      </c>
      <c r="F442" t="s">
        <v>153</v>
      </c>
      <c r="G442">
        <v>2101</v>
      </c>
      <c r="H442" s="2" t="str">
        <f t="shared" si="48"/>
        <v>3</v>
      </c>
      <c r="I442" s="2" t="str">
        <f t="shared" si="49"/>
        <v>0</v>
      </c>
      <c r="J442" s="2" t="str">
        <f t="shared" si="50"/>
        <v>9</v>
      </c>
      <c r="K442" s="2" t="str">
        <f t="shared" si="51"/>
        <v>0</v>
      </c>
      <c r="L442" t="s">
        <v>56</v>
      </c>
      <c r="M442" t="s">
        <v>713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1</v>
      </c>
      <c r="X442">
        <v>3</v>
      </c>
      <c r="Y442">
        <v>0.17</v>
      </c>
      <c r="Z442">
        <v>2560</v>
      </c>
      <c r="AA442">
        <v>2</v>
      </c>
    </row>
    <row r="443" spans="1:27" ht="16.5" customHeight="1" x14ac:dyDescent="0.2">
      <c r="A443" t="s">
        <v>27</v>
      </c>
      <c r="B443" t="s">
        <v>48</v>
      </c>
      <c r="C443" s="1" t="s">
        <v>1314</v>
      </c>
      <c r="D443" t="s">
        <v>908</v>
      </c>
      <c r="E443" t="s">
        <v>60</v>
      </c>
      <c r="F443" t="s">
        <v>153</v>
      </c>
      <c r="G443">
        <v>2101</v>
      </c>
      <c r="H443" s="2" t="str">
        <f>LEFT(L443,1)</f>
        <v>6</v>
      </c>
      <c r="I443" s="2" t="str">
        <f t="shared" si="49"/>
        <v>0</v>
      </c>
      <c r="J443" s="2" t="str">
        <f>MID(L443,6,2)</f>
        <v>18</v>
      </c>
      <c r="K443" s="2" t="str">
        <f>MID(L443,9,1)</f>
        <v>0</v>
      </c>
      <c r="L443" t="s">
        <v>53</v>
      </c>
      <c r="M443" t="s">
        <v>717</v>
      </c>
      <c r="N443">
        <v>0</v>
      </c>
      <c r="O443">
        <v>0</v>
      </c>
      <c r="P443">
        <v>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2</v>
      </c>
      <c r="X443">
        <v>12</v>
      </c>
      <c r="Y443">
        <v>0.67</v>
      </c>
      <c r="Z443">
        <v>2560</v>
      </c>
      <c r="AA443">
        <v>2</v>
      </c>
    </row>
    <row r="444" spans="1:27" ht="16.5" customHeight="1" x14ac:dyDescent="0.2">
      <c r="A444" t="s">
        <v>27</v>
      </c>
      <c r="B444" t="s">
        <v>48</v>
      </c>
      <c r="C444" s="1" t="s">
        <v>737</v>
      </c>
      <c r="D444" t="s">
        <v>204</v>
      </c>
      <c r="E444" t="s">
        <v>60</v>
      </c>
      <c r="F444" t="s">
        <v>204</v>
      </c>
      <c r="G444">
        <v>2101</v>
      </c>
      <c r="H444" s="2" t="str">
        <f t="shared" si="48"/>
        <v>3</v>
      </c>
      <c r="I444" s="2" t="str">
        <f t="shared" si="49"/>
        <v>3</v>
      </c>
      <c r="J444" s="2" t="str">
        <f t="shared" si="50"/>
        <v>0</v>
      </c>
      <c r="K444" s="2" t="str">
        <f t="shared" si="51"/>
        <v>6</v>
      </c>
      <c r="L444" t="s">
        <v>31</v>
      </c>
      <c r="M444" t="s">
        <v>205</v>
      </c>
      <c r="N444">
        <v>0</v>
      </c>
      <c r="O444">
        <v>0</v>
      </c>
      <c r="P444">
        <v>87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87</v>
      </c>
      <c r="X444">
        <v>261</v>
      </c>
      <c r="Y444">
        <v>14.5</v>
      </c>
      <c r="Z444">
        <v>2560</v>
      </c>
      <c r="AA444">
        <v>2</v>
      </c>
    </row>
    <row r="445" spans="1:27" ht="16.5" customHeight="1" x14ac:dyDescent="0.2">
      <c r="A445" t="s">
        <v>27</v>
      </c>
      <c r="B445" t="s">
        <v>48</v>
      </c>
      <c r="C445" s="1" t="s">
        <v>1315</v>
      </c>
      <c r="D445" t="s">
        <v>1316</v>
      </c>
      <c r="E445" t="s">
        <v>60</v>
      </c>
      <c r="F445" t="s">
        <v>204</v>
      </c>
      <c r="G445">
        <v>2101</v>
      </c>
      <c r="H445" s="2" t="str">
        <f t="shared" si="48"/>
        <v>3</v>
      </c>
      <c r="I445" s="2" t="str">
        <f t="shared" si="49"/>
        <v>2</v>
      </c>
      <c r="J445" s="2" t="str">
        <f t="shared" si="50"/>
        <v>3</v>
      </c>
      <c r="K445" s="2" t="str">
        <f t="shared" si="51"/>
        <v>4</v>
      </c>
      <c r="L445" t="s">
        <v>52</v>
      </c>
      <c r="M445" t="s">
        <v>758</v>
      </c>
      <c r="N445">
        <v>0</v>
      </c>
      <c r="O445">
        <v>0</v>
      </c>
      <c r="P445">
        <v>24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24</v>
      </c>
      <c r="X445">
        <v>72</v>
      </c>
      <c r="Y445">
        <v>4</v>
      </c>
      <c r="Z445">
        <v>2560</v>
      </c>
      <c r="AA445">
        <v>2</v>
      </c>
    </row>
    <row r="446" spans="1:27" ht="16.5" customHeight="1" x14ac:dyDescent="0.2">
      <c r="A446" t="s">
        <v>27</v>
      </c>
      <c r="B446" t="s">
        <v>48</v>
      </c>
      <c r="C446" s="1" t="s">
        <v>1315</v>
      </c>
      <c r="D446" t="s">
        <v>1317</v>
      </c>
      <c r="E446" t="s">
        <v>60</v>
      </c>
      <c r="F446" t="s">
        <v>204</v>
      </c>
      <c r="G446">
        <v>2101</v>
      </c>
      <c r="H446" s="2" t="str">
        <f t="shared" si="48"/>
        <v>3</v>
      </c>
      <c r="I446" s="2" t="str">
        <f t="shared" si="49"/>
        <v>3</v>
      </c>
      <c r="J446" s="2" t="str">
        <f t="shared" si="50"/>
        <v>0</v>
      </c>
      <c r="K446" s="2" t="str">
        <f t="shared" si="51"/>
        <v>6</v>
      </c>
      <c r="L446" t="s">
        <v>31</v>
      </c>
      <c r="M446" t="s">
        <v>755</v>
      </c>
      <c r="N446">
        <v>0</v>
      </c>
      <c r="O446">
        <v>0</v>
      </c>
      <c r="P446">
        <v>15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15</v>
      </c>
      <c r="X446">
        <v>45</v>
      </c>
      <c r="Y446">
        <v>2.5</v>
      </c>
      <c r="Z446">
        <v>2560</v>
      </c>
      <c r="AA446">
        <v>2</v>
      </c>
    </row>
    <row r="447" spans="1:27" ht="16.5" customHeight="1" x14ac:dyDescent="0.2">
      <c r="A447" t="s">
        <v>27</v>
      </c>
      <c r="B447" t="s">
        <v>48</v>
      </c>
      <c r="C447" s="1" t="s">
        <v>1318</v>
      </c>
      <c r="D447" t="s">
        <v>1319</v>
      </c>
      <c r="E447" t="s">
        <v>60</v>
      </c>
      <c r="F447" t="s">
        <v>204</v>
      </c>
      <c r="G447">
        <v>2101</v>
      </c>
      <c r="H447" s="2" t="str">
        <f t="shared" si="48"/>
        <v>1</v>
      </c>
      <c r="I447" s="2" t="str">
        <f t="shared" si="49"/>
        <v>1</v>
      </c>
      <c r="J447" s="2" t="str">
        <f t="shared" si="50"/>
        <v>0</v>
      </c>
      <c r="K447" s="2" t="str">
        <f t="shared" si="51"/>
        <v>3</v>
      </c>
      <c r="L447" t="s">
        <v>1320</v>
      </c>
      <c r="M447" t="s">
        <v>1321</v>
      </c>
      <c r="N447">
        <v>0</v>
      </c>
      <c r="O447">
        <v>0</v>
      </c>
      <c r="P447">
        <v>26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26</v>
      </c>
      <c r="X447">
        <v>26</v>
      </c>
      <c r="Y447">
        <v>1.44</v>
      </c>
      <c r="Z447">
        <v>2560</v>
      </c>
      <c r="AA447">
        <v>2</v>
      </c>
    </row>
    <row r="448" spans="1:27" ht="16.5" customHeight="1" x14ac:dyDescent="0.2">
      <c r="A448" t="s">
        <v>27</v>
      </c>
      <c r="B448" t="s">
        <v>48</v>
      </c>
      <c r="C448" s="1" t="s">
        <v>1322</v>
      </c>
      <c r="D448" t="s">
        <v>1323</v>
      </c>
      <c r="E448" t="s">
        <v>60</v>
      </c>
      <c r="F448" t="s">
        <v>204</v>
      </c>
      <c r="G448">
        <v>2101</v>
      </c>
      <c r="H448" s="2" t="str">
        <f t="shared" si="48"/>
        <v>1</v>
      </c>
      <c r="I448" s="2" t="str">
        <f t="shared" si="49"/>
        <v>1</v>
      </c>
      <c r="J448" s="2" t="str">
        <f t="shared" si="50"/>
        <v>0</v>
      </c>
      <c r="K448" s="2" t="str">
        <f t="shared" si="51"/>
        <v>3</v>
      </c>
      <c r="L448" t="s">
        <v>1320</v>
      </c>
      <c r="M448" t="s">
        <v>747</v>
      </c>
      <c r="N448">
        <v>0</v>
      </c>
      <c r="O448">
        <v>0</v>
      </c>
      <c r="P448">
        <v>26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26</v>
      </c>
      <c r="X448">
        <v>26</v>
      </c>
      <c r="Y448">
        <v>1.44</v>
      </c>
      <c r="Z448">
        <v>2560</v>
      </c>
      <c r="AA448">
        <v>2</v>
      </c>
    </row>
    <row r="449" spans="1:27" ht="16.5" customHeight="1" x14ac:dyDescent="0.2">
      <c r="A449" t="s">
        <v>27</v>
      </c>
      <c r="B449" t="s">
        <v>48</v>
      </c>
      <c r="C449" s="1" t="s">
        <v>738</v>
      </c>
      <c r="D449" t="s">
        <v>462</v>
      </c>
      <c r="E449" t="s">
        <v>60</v>
      </c>
      <c r="F449" t="s">
        <v>204</v>
      </c>
      <c r="G449">
        <v>2101</v>
      </c>
      <c r="H449" s="2" t="str">
        <f t="shared" si="48"/>
        <v>1</v>
      </c>
      <c r="I449" s="2" t="str">
        <f t="shared" si="49"/>
        <v>0</v>
      </c>
      <c r="J449" s="2" t="str">
        <f t="shared" si="50"/>
        <v>3</v>
      </c>
      <c r="K449" s="2" t="str">
        <f t="shared" si="51"/>
        <v>0</v>
      </c>
      <c r="L449" t="s">
        <v>164</v>
      </c>
      <c r="M449" t="s">
        <v>1324</v>
      </c>
      <c r="N449">
        <v>0</v>
      </c>
      <c r="O449">
        <v>0</v>
      </c>
      <c r="P449">
        <v>38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38</v>
      </c>
      <c r="X449">
        <v>38</v>
      </c>
      <c r="Y449">
        <v>2.11</v>
      </c>
      <c r="Z449">
        <v>2560</v>
      </c>
      <c r="AA449">
        <v>2</v>
      </c>
    </row>
    <row r="450" spans="1:27" ht="16.5" customHeight="1" x14ac:dyDescent="0.2">
      <c r="A450" t="s">
        <v>27</v>
      </c>
      <c r="B450" t="s">
        <v>48</v>
      </c>
      <c r="C450" s="1" t="s">
        <v>738</v>
      </c>
      <c r="D450" t="s">
        <v>462</v>
      </c>
      <c r="E450" t="s">
        <v>60</v>
      </c>
      <c r="F450" t="s">
        <v>204</v>
      </c>
      <c r="G450">
        <v>2102</v>
      </c>
      <c r="H450" s="2" t="str">
        <f t="shared" si="48"/>
        <v>1</v>
      </c>
      <c r="I450" s="2" t="str">
        <f t="shared" si="49"/>
        <v>0</v>
      </c>
      <c r="J450" s="2" t="str">
        <f t="shared" si="50"/>
        <v>3</v>
      </c>
      <c r="K450" s="2" t="str">
        <f t="shared" si="51"/>
        <v>0</v>
      </c>
      <c r="L450" t="s">
        <v>164</v>
      </c>
      <c r="M450" t="s">
        <v>1324</v>
      </c>
      <c r="N450">
        <v>0</v>
      </c>
      <c r="O450">
        <v>0</v>
      </c>
      <c r="P450">
        <v>47</v>
      </c>
      <c r="Q450">
        <v>0</v>
      </c>
      <c r="R450">
        <v>1</v>
      </c>
      <c r="S450">
        <v>0</v>
      </c>
      <c r="T450">
        <v>0</v>
      </c>
      <c r="U450">
        <v>0</v>
      </c>
      <c r="V450">
        <v>0</v>
      </c>
      <c r="W450">
        <v>48</v>
      </c>
      <c r="X450">
        <v>48</v>
      </c>
      <c r="Y450">
        <v>2.67</v>
      </c>
      <c r="Z450">
        <v>2560</v>
      </c>
      <c r="AA450">
        <v>2</v>
      </c>
    </row>
    <row r="451" spans="1:27" ht="16.5" customHeight="1" x14ac:dyDescent="0.2">
      <c r="A451" t="s">
        <v>27</v>
      </c>
      <c r="B451" t="s">
        <v>48</v>
      </c>
      <c r="C451" s="1" t="s">
        <v>1325</v>
      </c>
      <c r="D451" t="s">
        <v>1326</v>
      </c>
      <c r="E451" t="s">
        <v>60</v>
      </c>
      <c r="F451" t="s">
        <v>204</v>
      </c>
      <c r="G451">
        <v>2101</v>
      </c>
      <c r="H451" s="2" t="str">
        <f t="shared" si="48"/>
        <v>3</v>
      </c>
      <c r="I451" s="2" t="str">
        <f t="shared" si="49"/>
        <v>2</v>
      </c>
      <c r="J451" s="2" t="str">
        <f t="shared" si="50"/>
        <v>3</v>
      </c>
      <c r="K451" s="2" t="str">
        <f t="shared" si="51"/>
        <v>4</v>
      </c>
      <c r="L451" t="s">
        <v>52</v>
      </c>
      <c r="M451" t="s">
        <v>1327</v>
      </c>
      <c r="N451">
        <v>0</v>
      </c>
      <c r="O451">
        <v>0</v>
      </c>
      <c r="P451">
        <v>26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26</v>
      </c>
      <c r="X451">
        <v>78</v>
      </c>
      <c r="Y451">
        <v>4.33</v>
      </c>
      <c r="Z451">
        <v>2560</v>
      </c>
      <c r="AA451">
        <v>2</v>
      </c>
    </row>
    <row r="452" spans="1:27" ht="16.5" customHeight="1" x14ac:dyDescent="0.2">
      <c r="A452" t="s">
        <v>27</v>
      </c>
      <c r="B452" t="s">
        <v>48</v>
      </c>
      <c r="C452" s="1" t="s">
        <v>1328</v>
      </c>
      <c r="D452" t="s">
        <v>1329</v>
      </c>
      <c r="E452" t="s">
        <v>60</v>
      </c>
      <c r="F452" t="s">
        <v>204</v>
      </c>
      <c r="G452">
        <v>2101</v>
      </c>
      <c r="H452" s="2" t="str">
        <f t="shared" si="48"/>
        <v>3</v>
      </c>
      <c r="I452" s="2" t="str">
        <f t="shared" si="49"/>
        <v>2</v>
      </c>
      <c r="J452" s="2" t="str">
        <f t="shared" si="50"/>
        <v>3</v>
      </c>
      <c r="K452" s="2" t="str">
        <f t="shared" si="51"/>
        <v>4</v>
      </c>
      <c r="L452" t="s">
        <v>52</v>
      </c>
      <c r="M452" t="s">
        <v>755</v>
      </c>
      <c r="N452">
        <v>0</v>
      </c>
      <c r="O452">
        <v>0</v>
      </c>
      <c r="P452">
        <v>27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27</v>
      </c>
      <c r="X452">
        <v>81</v>
      </c>
      <c r="Y452">
        <v>4.5</v>
      </c>
      <c r="Z452">
        <v>2560</v>
      </c>
      <c r="AA452">
        <v>2</v>
      </c>
    </row>
    <row r="453" spans="1:27" ht="16.5" customHeight="1" x14ac:dyDescent="0.2">
      <c r="A453" t="s">
        <v>27</v>
      </c>
      <c r="B453" t="s">
        <v>48</v>
      </c>
      <c r="C453" s="1" t="s">
        <v>1330</v>
      </c>
      <c r="D453" t="s">
        <v>1331</v>
      </c>
      <c r="E453" t="s">
        <v>60</v>
      </c>
      <c r="F453" t="s">
        <v>204</v>
      </c>
      <c r="G453">
        <v>2101</v>
      </c>
      <c r="H453" s="2" t="str">
        <f t="shared" si="48"/>
        <v>3</v>
      </c>
      <c r="I453" s="2" t="str">
        <f t="shared" si="49"/>
        <v>2</v>
      </c>
      <c r="J453" s="2" t="str">
        <f t="shared" si="50"/>
        <v>3</v>
      </c>
      <c r="K453" s="2" t="str">
        <f t="shared" si="51"/>
        <v>4</v>
      </c>
      <c r="L453" t="s">
        <v>52</v>
      </c>
      <c r="M453" t="s">
        <v>744</v>
      </c>
      <c r="N453">
        <v>0</v>
      </c>
      <c r="O453">
        <v>0</v>
      </c>
      <c r="P453">
        <v>27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27</v>
      </c>
      <c r="X453">
        <v>81</v>
      </c>
      <c r="Y453">
        <v>4.5</v>
      </c>
      <c r="Z453">
        <v>2560</v>
      </c>
      <c r="AA453">
        <v>2</v>
      </c>
    </row>
    <row r="454" spans="1:27" ht="16.5" customHeight="1" x14ac:dyDescent="0.2">
      <c r="A454" t="s">
        <v>27</v>
      </c>
      <c r="B454" t="s">
        <v>48</v>
      </c>
      <c r="C454" s="1" t="s">
        <v>1332</v>
      </c>
      <c r="D454" t="s">
        <v>1333</v>
      </c>
      <c r="E454" t="s">
        <v>60</v>
      </c>
      <c r="F454" t="s">
        <v>204</v>
      </c>
      <c r="G454">
        <v>2101</v>
      </c>
      <c r="H454" s="2" t="str">
        <f t="shared" si="48"/>
        <v>3</v>
      </c>
      <c r="I454" s="2" t="str">
        <f t="shared" si="49"/>
        <v>2</v>
      </c>
      <c r="J454" s="2" t="str">
        <f t="shared" si="50"/>
        <v>3</v>
      </c>
      <c r="K454" s="2" t="str">
        <f t="shared" si="51"/>
        <v>4</v>
      </c>
      <c r="L454" t="s">
        <v>52</v>
      </c>
      <c r="M454" t="s">
        <v>763</v>
      </c>
      <c r="N454">
        <v>0</v>
      </c>
      <c r="O454">
        <v>0</v>
      </c>
      <c r="P454">
        <v>50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50</v>
      </c>
      <c r="X454">
        <v>150</v>
      </c>
      <c r="Y454">
        <v>8.33</v>
      </c>
      <c r="Z454">
        <v>2560</v>
      </c>
      <c r="AA454">
        <v>2</v>
      </c>
    </row>
    <row r="455" spans="1:27" ht="16.5" customHeight="1" x14ac:dyDescent="0.2">
      <c r="A455" t="s">
        <v>27</v>
      </c>
      <c r="B455" t="s">
        <v>48</v>
      </c>
      <c r="C455" s="1" t="s">
        <v>1334</v>
      </c>
      <c r="D455" t="s">
        <v>1335</v>
      </c>
      <c r="E455" t="s">
        <v>60</v>
      </c>
      <c r="F455" t="s">
        <v>204</v>
      </c>
      <c r="G455">
        <v>2101</v>
      </c>
      <c r="H455" s="2" t="str">
        <f t="shared" si="48"/>
        <v>3</v>
      </c>
      <c r="I455" s="2" t="str">
        <f t="shared" si="49"/>
        <v>2</v>
      </c>
      <c r="J455" s="2" t="str">
        <f t="shared" si="50"/>
        <v>3</v>
      </c>
      <c r="K455" s="2" t="str">
        <f t="shared" si="51"/>
        <v>4</v>
      </c>
      <c r="L455" t="s">
        <v>52</v>
      </c>
      <c r="M455" t="s">
        <v>762</v>
      </c>
      <c r="N455">
        <v>0</v>
      </c>
      <c r="O455">
        <v>0</v>
      </c>
      <c r="P455">
        <v>24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24</v>
      </c>
      <c r="X455">
        <v>72</v>
      </c>
      <c r="Y455">
        <v>4</v>
      </c>
      <c r="Z455">
        <v>2560</v>
      </c>
      <c r="AA455">
        <v>2</v>
      </c>
    </row>
    <row r="456" spans="1:27" ht="16.5" customHeight="1" x14ac:dyDescent="0.2">
      <c r="A456" t="s">
        <v>27</v>
      </c>
      <c r="B456" t="s">
        <v>48</v>
      </c>
      <c r="C456" s="1" t="s">
        <v>1336</v>
      </c>
      <c r="D456" t="s">
        <v>1337</v>
      </c>
      <c r="E456" t="s">
        <v>60</v>
      </c>
      <c r="F456" t="s">
        <v>204</v>
      </c>
      <c r="G456">
        <v>2101</v>
      </c>
      <c r="H456" s="2" t="str">
        <f t="shared" si="48"/>
        <v>3</v>
      </c>
      <c r="I456" s="2" t="str">
        <f t="shared" si="49"/>
        <v>2</v>
      </c>
      <c r="J456" s="2" t="str">
        <f t="shared" si="50"/>
        <v>3</v>
      </c>
      <c r="K456" s="2" t="str">
        <f t="shared" si="51"/>
        <v>4</v>
      </c>
      <c r="L456" t="s">
        <v>52</v>
      </c>
      <c r="M456" t="s">
        <v>744</v>
      </c>
      <c r="N456">
        <v>0</v>
      </c>
      <c r="O456">
        <v>0</v>
      </c>
      <c r="P456">
        <v>21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21</v>
      </c>
      <c r="X456">
        <v>63</v>
      </c>
      <c r="Y456">
        <v>3.5</v>
      </c>
      <c r="Z456">
        <v>2560</v>
      </c>
      <c r="AA456">
        <v>2</v>
      </c>
    </row>
    <row r="457" spans="1:27" ht="16.5" customHeight="1" x14ac:dyDescent="0.2">
      <c r="A457" t="s">
        <v>27</v>
      </c>
      <c r="B457" t="s">
        <v>48</v>
      </c>
      <c r="C457" s="1" t="s">
        <v>1338</v>
      </c>
      <c r="D457" t="s">
        <v>1339</v>
      </c>
      <c r="E457" t="s">
        <v>60</v>
      </c>
      <c r="F457" t="s">
        <v>204</v>
      </c>
      <c r="G457">
        <v>2104</v>
      </c>
      <c r="H457" s="2" t="str">
        <f t="shared" si="48"/>
        <v>1</v>
      </c>
      <c r="I457" s="2" t="str">
        <f t="shared" si="49"/>
        <v>0</v>
      </c>
      <c r="J457" s="2" t="str">
        <f t="shared" si="50"/>
        <v>2</v>
      </c>
      <c r="K457" s="2" t="str">
        <f t="shared" si="51"/>
        <v>1</v>
      </c>
      <c r="L457" t="s">
        <v>90</v>
      </c>
      <c r="M457" t="s">
        <v>762</v>
      </c>
      <c r="N457">
        <v>0</v>
      </c>
      <c r="O457">
        <v>0</v>
      </c>
      <c r="P457">
        <v>7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7</v>
      </c>
      <c r="X457">
        <v>7</v>
      </c>
      <c r="Y457">
        <v>0.39</v>
      </c>
      <c r="Z457">
        <v>2560</v>
      </c>
      <c r="AA457">
        <v>2</v>
      </c>
    </row>
    <row r="458" spans="1:27" ht="16.5" customHeight="1" x14ac:dyDescent="0.2">
      <c r="A458" t="s">
        <v>27</v>
      </c>
      <c r="B458" t="s">
        <v>48</v>
      </c>
      <c r="C458" s="1" t="s">
        <v>1338</v>
      </c>
      <c r="D458" t="s">
        <v>1339</v>
      </c>
      <c r="E458" t="s">
        <v>60</v>
      </c>
      <c r="F458" t="s">
        <v>204</v>
      </c>
      <c r="G458">
        <v>2103</v>
      </c>
      <c r="H458" s="2" t="str">
        <f t="shared" si="48"/>
        <v>1</v>
      </c>
      <c r="I458" s="2" t="str">
        <f t="shared" si="49"/>
        <v>0</v>
      </c>
      <c r="J458" s="2" t="str">
        <f t="shared" si="50"/>
        <v>2</v>
      </c>
      <c r="K458" s="2" t="str">
        <f t="shared" si="51"/>
        <v>1</v>
      </c>
      <c r="L458" t="s">
        <v>90</v>
      </c>
      <c r="M458" t="s">
        <v>758</v>
      </c>
      <c r="N458">
        <v>0</v>
      </c>
      <c r="O458">
        <v>0</v>
      </c>
      <c r="P458">
        <v>5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5</v>
      </c>
      <c r="X458">
        <v>5</v>
      </c>
      <c r="Y458">
        <v>0.28000000000000003</v>
      </c>
      <c r="Z458">
        <v>2560</v>
      </c>
      <c r="AA458">
        <v>2</v>
      </c>
    </row>
    <row r="459" spans="1:27" ht="16.5" customHeight="1" x14ac:dyDescent="0.2">
      <c r="A459" t="s">
        <v>27</v>
      </c>
      <c r="B459" t="s">
        <v>48</v>
      </c>
      <c r="C459" s="1" t="s">
        <v>1338</v>
      </c>
      <c r="D459" t="s">
        <v>1339</v>
      </c>
      <c r="E459" t="s">
        <v>60</v>
      </c>
      <c r="F459" t="s">
        <v>204</v>
      </c>
      <c r="G459">
        <v>2101</v>
      </c>
      <c r="H459" s="2" t="str">
        <f t="shared" si="48"/>
        <v>1</v>
      </c>
      <c r="I459" s="2" t="str">
        <f t="shared" si="49"/>
        <v>0</v>
      </c>
      <c r="J459" s="2" t="str">
        <f t="shared" si="50"/>
        <v>2</v>
      </c>
      <c r="K459" s="2" t="str">
        <f t="shared" si="51"/>
        <v>1</v>
      </c>
      <c r="L459" t="s">
        <v>90</v>
      </c>
      <c r="M459" t="s">
        <v>744</v>
      </c>
      <c r="N459">
        <v>0</v>
      </c>
      <c r="O459">
        <v>0</v>
      </c>
      <c r="P459">
        <v>7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7</v>
      </c>
      <c r="X459">
        <v>7</v>
      </c>
      <c r="Y459">
        <v>0.39</v>
      </c>
      <c r="Z459">
        <v>2560</v>
      </c>
      <c r="AA459">
        <v>2</v>
      </c>
    </row>
    <row r="460" spans="1:27" ht="16.5" customHeight="1" x14ac:dyDescent="0.2">
      <c r="A460" t="s">
        <v>27</v>
      </c>
      <c r="B460" t="s">
        <v>48</v>
      </c>
      <c r="C460" s="1" t="s">
        <v>1338</v>
      </c>
      <c r="D460" t="s">
        <v>1339</v>
      </c>
      <c r="E460" t="s">
        <v>60</v>
      </c>
      <c r="F460" t="s">
        <v>204</v>
      </c>
      <c r="G460">
        <v>2102</v>
      </c>
      <c r="H460" s="2" t="str">
        <f t="shared" si="48"/>
        <v>1</v>
      </c>
      <c r="I460" s="2" t="str">
        <f t="shared" si="49"/>
        <v>0</v>
      </c>
      <c r="J460" s="2" t="str">
        <f t="shared" si="50"/>
        <v>2</v>
      </c>
      <c r="K460" s="2" t="str">
        <f t="shared" si="51"/>
        <v>1</v>
      </c>
      <c r="L460" t="s">
        <v>90</v>
      </c>
      <c r="M460" t="s">
        <v>755</v>
      </c>
      <c r="N460">
        <v>0</v>
      </c>
      <c r="O460">
        <v>0</v>
      </c>
      <c r="P460">
        <v>7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7</v>
      </c>
      <c r="X460">
        <v>7</v>
      </c>
      <c r="Y460">
        <v>0.39</v>
      </c>
      <c r="Z460">
        <v>2560</v>
      </c>
      <c r="AA460">
        <v>2</v>
      </c>
    </row>
    <row r="461" spans="1:27" ht="16.5" customHeight="1" x14ac:dyDescent="0.2">
      <c r="A461" t="s">
        <v>27</v>
      </c>
      <c r="B461" t="s">
        <v>48</v>
      </c>
      <c r="C461" s="1" t="s">
        <v>1340</v>
      </c>
      <c r="D461" t="s">
        <v>1341</v>
      </c>
      <c r="E461" t="s">
        <v>60</v>
      </c>
      <c r="F461" t="s">
        <v>204</v>
      </c>
      <c r="G461">
        <v>2104</v>
      </c>
      <c r="H461" s="2" t="str">
        <f t="shared" si="48"/>
        <v>3</v>
      </c>
      <c r="I461" s="2" t="str">
        <f t="shared" si="49"/>
        <v>0</v>
      </c>
      <c r="J461" s="2" t="str">
        <f t="shared" si="50"/>
        <v>9</v>
      </c>
      <c r="K461" s="2" t="str">
        <f t="shared" si="51"/>
        <v>0</v>
      </c>
      <c r="L461" t="s">
        <v>56</v>
      </c>
      <c r="M461" t="s">
        <v>763</v>
      </c>
      <c r="N461">
        <v>0</v>
      </c>
      <c r="O461">
        <v>0</v>
      </c>
      <c r="P461">
        <v>3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3</v>
      </c>
      <c r="X461">
        <v>9</v>
      </c>
      <c r="Y461">
        <v>0.5</v>
      </c>
      <c r="Z461">
        <v>2560</v>
      </c>
      <c r="AA461">
        <v>2</v>
      </c>
    </row>
    <row r="462" spans="1:27" ht="16.5" customHeight="1" x14ac:dyDescent="0.2">
      <c r="A462" t="s">
        <v>27</v>
      </c>
      <c r="B462" t="s">
        <v>48</v>
      </c>
      <c r="C462" s="1" t="s">
        <v>1340</v>
      </c>
      <c r="D462" t="s">
        <v>1341</v>
      </c>
      <c r="E462" t="s">
        <v>60</v>
      </c>
      <c r="F462" t="s">
        <v>204</v>
      </c>
      <c r="G462">
        <v>2102</v>
      </c>
      <c r="H462" s="2" t="str">
        <f t="shared" si="48"/>
        <v>3</v>
      </c>
      <c r="I462" s="2" t="str">
        <f t="shared" si="49"/>
        <v>0</v>
      </c>
      <c r="J462" s="2" t="str">
        <f t="shared" si="50"/>
        <v>9</v>
      </c>
      <c r="K462" s="2" t="str">
        <f t="shared" si="51"/>
        <v>0</v>
      </c>
      <c r="L462" t="s">
        <v>56</v>
      </c>
      <c r="M462" t="s">
        <v>755</v>
      </c>
      <c r="N462">
        <v>0</v>
      </c>
      <c r="O462">
        <v>0</v>
      </c>
      <c r="P462">
        <v>3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3</v>
      </c>
      <c r="X462">
        <v>9</v>
      </c>
      <c r="Y462">
        <v>0.5</v>
      </c>
      <c r="Z462">
        <v>2560</v>
      </c>
      <c r="AA462">
        <v>2</v>
      </c>
    </row>
    <row r="463" spans="1:27" ht="16.5" customHeight="1" x14ac:dyDescent="0.2">
      <c r="A463" t="s">
        <v>27</v>
      </c>
      <c r="B463" t="s">
        <v>48</v>
      </c>
      <c r="C463" s="1" t="s">
        <v>1340</v>
      </c>
      <c r="D463" t="s">
        <v>1341</v>
      </c>
      <c r="E463" t="s">
        <v>60</v>
      </c>
      <c r="F463" t="s">
        <v>204</v>
      </c>
      <c r="G463">
        <v>2101</v>
      </c>
      <c r="H463" s="2" t="str">
        <f t="shared" si="48"/>
        <v>3</v>
      </c>
      <c r="I463" s="2" t="str">
        <f t="shared" si="49"/>
        <v>0</v>
      </c>
      <c r="J463" s="2" t="str">
        <f t="shared" si="50"/>
        <v>9</v>
      </c>
      <c r="K463" s="2" t="str">
        <f t="shared" si="51"/>
        <v>0</v>
      </c>
      <c r="L463" t="s">
        <v>56</v>
      </c>
      <c r="M463" t="s">
        <v>744</v>
      </c>
      <c r="N463">
        <v>0</v>
      </c>
      <c r="O463">
        <v>0</v>
      </c>
      <c r="P463">
        <v>6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6</v>
      </c>
      <c r="X463">
        <v>18</v>
      </c>
      <c r="Y463">
        <v>1</v>
      </c>
      <c r="Z463">
        <v>2560</v>
      </c>
      <c r="AA463">
        <v>2</v>
      </c>
    </row>
    <row r="464" spans="1:27" ht="16.5" customHeight="1" x14ac:dyDescent="0.2">
      <c r="A464" t="s">
        <v>27</v>
      </c>
      <c r="B464" t="s">
        <v>48</v>
      </c>
      <c r="C464" s="1" t="s">
        <v>1340</v>
      </c>
      <c r="D464" t="s">
        <v>1341</v>
      </c>
      <c r="E464" t="s">
        <v>60</v>
      </c>
      <c r="F464" t="s">
        <v>204</v>
      </c>
      <c r="G464">
        <v>2103</v>
      </c>
      <c r="H464" s="2" t="str">
        <f t="shared" si="48"/>
        <v>3</v>
      </c>
      <c r="I464" s="2" t="str">
        <f t="shared" si="49"/>
        <v>0</v>
      </c>
      <c r="J464" s="2" t="str">
        <f t="shared" si="50"/>
        <v>9</v>
      </c>
      <c r="K464" s="2" t="str">
        <f t="shared" si="51"/>
        <v>0</v>
      </c>
      <c r="L464" t="s">
        <v>56</v>
      </c>
      <c r="M464" t="s">
        <v>758</v>
      </c>
      <c r="N464">
        <v>0</v>
      </c>
      <c r="O464">
        <v>0</v>
      </c>
      <c r="P464">
        <v>3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3</v>
      </c>
      <c r="X464">
        <v>9</v>
      </c>
      <c r="Y464">
        <v>0.5</v>
      </c>
      <c r="Z464">
        <v>2560</v>
      </c>
      <c r="AA464">
        <v>2</v>
      </c>
    </row>
    <row r="465" spans="1:27" ht="16.5" customHeight="1" x14ac:dyDescent="0.2">
      <c r="A465" t="s">
        <v>27</v>
      </c>
      <c r="B465" t="s">
        <v>48</v>
      </c>
      <c r="C465" s="1" t="s">
        <v>1340</v>
      </c>
      <c r="D465" t="s">
        <v>1341</v>
      </c>
      <c r="E465" t="s">
        <v>60</v>
      </c>
      <c r="F465" t="s">
        <v>204</v>
      </c>
      <c r="G465">
        <v>2105</v>
      </c>
      <c r="H465" s="2" t="str">
        <f t="shared" si="48"/>
        <v>3</v>
      </c>
      <c r="I465" s="2" t="str">
        <f t="shared" si="49"/>
        <v>0</v>
      </c>
      <c r="J465" s="2" t="str">
        <f t="shared" si="50"/>
        <v>9</v>
      </c>
      <c r="K465" s="2" t="str">
        <f t="shared" si="51"/>
        <v>0</v>
      </c>
      <c r="L465" t="s">
        <v>56</v>
      </c>
      <c r="M465" t="s">
        <v>762</v>
      </c>
      <c r="N465">
        <v>0</v>
      </c>
      <c r="O465">
        <v>0</v>
      </c>
      <c r="P465">
        <v>4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4</v>
      </c>
      <c r="X465">
        <v>12</v>
      </c>
      <c r="Y465">
        <v>0.67</v>
      </c>
      <c r="Z465">
        <v>2560</v>
      </c>
      <c r="AA465">
        <v>2</v>
      </c>
    </row>
    <row r="466" spans="1:27" ht="16.5" customHeight="1" x14ac:dyDescent="0.2">
      <c r="C466" s="1"/>
      <c r="H466" s="2"/>
      <c r="I466" s="2"/>
      <c r="J466" s="2"/>
      <c r="K466" s="2"/>
    </row>
    <row r="467" spans="1:27" ht="16.5" customHeight="1" x14ac:dyDescent="0.2">
      <c r="A467" t="s">
        <v>771</v>
      </c>
      <c r="B467" t="s">
        <v>28</v>
      </c>
      <c r="C467" s="1" t="s">
        <v>40</v>
      </c>
      <c r="D467" t="s">
        <v>41</v>
      </c>
      <c r="E467" t="s">
        <v>29</v>
      </c>
      <c r="F467" t="s">
        <v>30</v>
      </c>
      <c r="G467">
        <v>1202</v>
      </c>
      <c r="H467" s="2" t="str">
        <f t="shared" ref="H467:H468" si="52">LEFT(L467,1)</f>
        <v>3</v>
      </c>
      <c r="I467" s="2" t="str">
        <f t="shared" ref="I467:I468" si="53">MID(L467,4,1)</f>
        <v>3</v>
      </c>
      <c r="J467" s="2" t="str">
        <f t="shared" ref="J467:J468" si="54">MID(L467,6,1)</f>
        <v>0</v>
      </c>
      <c r="K467" s="2" t="str">
        <f t="shared" ref="K467:K468" si="55">MID(L467,8,1)</f>
        <v>6</v>
      </c>
      <c r="L467" t="s">
        <v>31</v>
      </c>
      <c r="M467" t="s">
        <v>476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42</v>
      </c>
      <c r="W467">
        <v>42</v>
      </c>
      <c r="X467">
        <v>126</v>
      </c>
      <c r="Y467">
        <v>7</v>
      </c>
      <c r="Z467">
        <v>2560</v>
      </c>
      <c r="AA467">
        <v>2</v>
      </c>
    </row>
    <row r="468" spans="1:27" ht="16.5" customHeight="1" x14ac:dyDescent="0.2">
      <c r="A468" t="s">
        <v>771</v>
      </c>
      <c r="B468" t="s">
        <v>28</v>
      </c>
      <c r="C468" s="1" t="s">
        <v>40</v>
      </c>
      <c r="D468" t="s">
        <v>41</v>
      </c>
      <c r="E468" t="s">
        <v>29</v>
      </c>
      <c r="F468" t="s">
        <v>30</v>
      </c>
      <c r="G468">
        <v>1201</v>
      </c>
      <c r="H468" s="2" t="str">
        <f t="shared" si="52"/>
        <v>3</v>
      </c>
      <c r="I468" s="2" t="str">
        <f t="shared" si="53"/>
        <v>3</v>
      </c>
      <c r="J468" s="2" t="str">
        <f t="shared" si="54"/>
        <v>0</v>
      </c>
      <c r="K468" s="2" t="str">
        <f t="shared" si="55"/>
        <v>6</v>
      </c>
      <c r="L468" t="s">
        <v>31</v>
      </c>
      <c r="M468" t="s">
        <v>99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38</v>
      </c>
      <c r="W468">
        <v>38</v>
      </c>
      <c r="X468">
        <v>114</v>
      </c>
      <c r="Y468">
        <v>6.33</v>
      </c>
      <c r="Z468">
        <v>2560</v>
      </c>
      <c r="AA468">
        <v>2</v>
      </c>
    </row>
    <row r="469" spans="1:27" ht="16.5" customHeight="1" x14ac:dyDescent="0.2">
      <c r="C469" s="1"/>
      <c r="H469" s="2"/>
      <c r="I469" s="2"/>
      <c r="J469" s="2"/>
      <c r="K469" s="2"/>
    </row>
    <row r="470" spans="1:27" ht="16.5" customHeight="1" x14ac:dyDescent="0.2">
      <c r="A470" t="s">
        <v>774</v>
      </c>
      <c r="B470" t="s">
        <v>28</v>
      </c>
      <c r="C470" s="1" t="s">
        <v>1342</v>
      </c>
      <c r="D470" t="s">
        <v>1343</v>
      </c>
      <c r="E470" t="s">
        <v>60</v>
      </c>
      <c r="F470" t="s">
        <v>98</v>
      </c>
      <c r="G470">
        <v>1401</v>
      </c>
      <c r="H470" s="2" t="str">
        <f t="shared" ref="H470:H481" si="56">LEFT(L470,1)</f>
        <v>2</v>
      </c>
      <c r="I470" s="2" t="str">
        <f t="shared" ref="I470:I481" si="57">MID(L470,4,1)</f>
        <v>1</v>
      </c>
      <c r="J470" s="2" t="str">
        <f t="shared" ref="J470:J481" si="58">MID(L470,6,1)</f>
        <v>2</v>
      </c>
      <c r="K470" s="2" t="str">
        <f t="shared" ref="K470:K481" si="59">MID(L470,8,1)</f>
        <v>3</v>
      </c>
      <c r="L470" t="s">
        <v>47</v>
      </c>
      <c r="M470" t="s">
        <v>1344</v>
      </c>
      <c r="N470">
        <v>0</v>
      </c>
      <c r="O470">
        <v>0</v>
      </c>
      <c r="P470">
        <v>0</v>
      </c>
      <c r="Q470">
        <v>1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</v>
      </c>
      <c r="X470">
        <v>2</v>
      </c>
      <c r="Y470">
        <v>0.17</v>
      </c>
      <c r="Z470">
        <v>2560</v>
      </c>
      <c r="AA470">
        <v>2</v>
      </c>
    </row>
    <row r="471" spans="1:27" ht="16.5" customHeight="1" x14ac:dyDescent="0.2">
      <c r="A471" t="s">
        <v>774</v>
      </c>
      <c r="B471" t="s">
        <v>28</v>
      </c>
      <c r="C471" s="1" t="s">
        <v>780</v>
      </c>
      <c r="D471" t="s">
        <v>775</v>
      </c>
      <c r="E471" t="s">
        <v>60</v>
      </c>
      <c r="F471" t="s">
        <v>98</v>
      </c>
      <c r="G471">
        <v>1401</v>
      </c>
      <c r="H471" s="2" t="str">
        <f>LEFT(L471,1)</f>
        <v>6</v>
      </c>
      <c r="I471" s="2" t="str">
        <f t="shared" si="57"/>
        <v>0</v>
      </c>
      <c r="J471" s="2" t="str">
        <f>MID(L471,6,2)</f>
        <v>18</v>
      </c>
      <c r="K471" s="2" t="str">
        <f>MID(L471,9,1)</f>
        <v>0</v>
      </c>
      <c r="L471" t="s">
        <v>53</v>
      </c>
      <c r="M471" t="s">
        <v>32</v>
      </c>
      <c r="N471">
        <v>0</v>
      </c>
      <c r="O471">
        <v>0</v>
      </c>
      <c r="P471">
        <v>0</v>
      </c>
      <c r="Q471">
        <v>3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3</v>
      </c>
      <c r="X471">
        <v>18</v>
      </c>
      <c r="Y471">
        <v>1.5</v>
      </c>
      <c r="Z471">
        <v>2560</v>
      </c>
      <c r="AA471">
        <v>2</v>
      </c>
    </row>
    <row r="472" spans="1:27" ht="16.5" customHeight="1" x14ac:dyDescent="0.2">
      <c r="A472" t="s">
        <v>774</v>
      </c>
      <c r="B472" t="s">
        <v>28</v>
      </c>
      <c r="C472" s="1" t="s">
        <v>1345</v>
      </c>
      <c r="D472" t="s">
        <v>1346</v>
      </c>
      <c r="E472" t="s">
        <v>60</v>
      </c>
      <c r="F472" t="s">
        <v>783</v>
      </c>
      <c r="G472">
        <v>1401</v>
      </c>
      <c r="H472" s="2" t="str">
        <f t="shared" si="56"/>
        <v>3</v>
      </c>
      <c r="I472" s="2" t="str">
        <f t="shared" si="57"/>
        <v>2</v>
      </c>
      <c r="J472" s="2" t="str">
        <f t="shared" si="58"/>
        <v>2</v>
      </c>
      <c r="K472" s="2" t="str">
        <f t="shared" si="59"/>
        <v>5</v>
      </c>
      <c r="L472" t="s">
        <v>51</v>
      </c>
      <c r="M472" t="s">
        <v>787</v>
      </c>
      <c r="N472">
        <v>0</v>
      </c>
      <c r="O472">
        <v>0</v>
      </c>
      <c r="P472">
        <v>2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2</v>
      </c>
      <c r="X472">
        <v>6</v>
      </c>
      <c r="Y472">
        <v>0.5</v>
      </c>
      <c r="Z472">
        <v>2560</v>
      </c>
      <c r="AA472">
        <v>2</v>
      </c>
    </row>
    <row r="473" spans="1:27" ht="16.5" customHeight="1" x14ac:dyDescent="0.2">
      <c r="A473" t="s">
        <v>774</v>
      </c>
      <c r="B473" t="s">
        <v>28</v>
      </c>
      <c r="C473" s="1" t="s">
        <v>1347</v>
      </c>
      <c r="D473" t="s">
        <v>1348</v>
      </c>
      <c r="E473" t="s">
        <v>60</v>
      </c>
      <c r="F473" t="s">
        <v>783</v>
      </c>
      <c r="G473">
        <v>1401</v>
      </c>
      <c r="H473" s="2" t="str">
        <f t="shared" si="56"/>
        <v>1</v>
      </c>
      <c r="I473" s="2" t="str">
        <f t="shared" si="57"/>
        <v>0</v>
      </c>
      <c r="J473" s="2" t="str">
        <f t="shared" si="58"/>
        <v>2</v>
      </c>
      <c r="K473" s="2" t="str">
        <f t="shared" si="59"/>
        <v>1</v>
      </c>
      <c r="L473" t="s">
        <v>90</v>
      </c>
      <c r="M473" t="s">
        <v>1349</v>
      </c>
      <c r="N473">
        <v>0</v>
      </c>
      <c r="O473">
        <v>0</v>
      </c>
      <c r="P473">
        <v>2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2</v>
      </c>
      <c r="X473">
        <v>2</v>
      </c>
      <c r="Y473">
        <v>0.17</v>
      </c>
      <c r="Z473">
        <v>2560</v>
      </c>
      <c r="AA473">
        <v>2</v>
      </c>
    </row>
    <row r="474" spans="1:27" ht="16.5" customHeight="1" x14ac:dyDescent="0.2">
      <c r="A474" t="s">
        <v>774</v>
      </c>
      <c r="B474" t="s">
        <v>28</v>
      </c>
      <c r="C474" s="1" t="s">
        <v>1350</v>
      </c>
      <c r="D474" t="s">
        <v>1351</v>
      </c>
      <c r="E474" t="s">
        <v>60</v>
      </c>
      <c r="F474" t="s">
        <v>783</v>
      </c>
      <c r="G474">
        <v>1401</v>
      </c>
      <c r="H474" s="2" t="str">
        <f t="shared" si="56"/>
        <v>3</v>
      </c>
      <c r="I474" s="2" t="str">
        <f t="shared" si="57"/>
        <v>2</v>
      </c>
      <c r="J474" s="2" t="str">
        <f t="shared" si="58"/>
        <v>2</v>
      </c>
      <c r="K474" s="2" t="str">
        <f t="shared" si="59"/>
        <v>5</v>
      </c>
      <c r="L474" t="s">
        <v>51</v>
      </c>
      <c r="M474" t="s">
        <v>106</v>
      </c>
      <c r="N474">
        <v>0</v>
      </c>
      <c r="O474">
        <v>0</v>
      </c>
      <c r="P474">
        <v>2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2</v>
      </c>
      <c r="X474">
        <v>6</v>
      </c>
      <c r="Y474">
        <v>0.5</v>
      </c>
      <c r="Z474">
        <v>2560</v>
      </c>
      <c r="AA474">
        <v>2</v>
      </c>
    </row>
    <row r="475" spans="1:27" ht="16.5" customHeight="1" x14ac:dyDescent="0.2">
      <c r="A475" t="s">
        <v>774</v>
      </c>
      <c r="B475" t="s">
        <v>28</v>
      </c>
      <c r="C475" s="1" t="s">
        <v>1352</v>
      </c>
      <c r="D475" t="s">
        <v>1353</v>
      </c>
      <c r="E475" t="s">
        <v>60</v>
      </c>
      <c r="F475" t="s">
        <v>798</v>
      </c>
      <c r="G475">
        <v>1401</v>
      </c>
      <c r="H475" s="2" t="str">
        <f t="shared" si="56"/>
        <v>3</v>
      </c>
      <c r="I475" s="2" t="str">
        <f t="shared" si="57"/>
        <v>2</v>
      </c>
      <c r="J475" s="2" t="str">
        <f t="shared" si="58"/>
        <v>2</v>
      </c>
      <c r="K475" s="2" t="str">
        <f t="shared" si="59"/>
        <v>5</v>
      </c>
      <c r="L475" t="s">
        <v>51</v>
      </c>
      <c r="M475" t="s">
        <v>1354</v>
      </c>
      <c r="N475">
        <v>0</v>
      </c>
      <c r="O475">
        <v>0</v>
      </c>
      <c r="P475">
        <v>2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6</v>
      </c>
      <c r="Y475">
        <v>0.5</v>
      </c>
      <c r="Z475">
        <v>2560</v>
      </c>
      <c r="AA475">
        <v>2</v>
      </c>
    </row>
    <row r="476" spans="1:27" ht="16.5" customHeight="1" x14ac:dyDescent="0.2">
      <c r="A476" t="s">
        <v>774</v>
      </c>
      <c r="B476" t="s">
        <v>28</v>
      </c>
      <c r="C476" s="1" t="s">
        <v>801</v>
      </c>
      <c r="D476" t="s">
        <v>775</v>
      </c>
      <c r="E476" t="s">
        <v>60</v>
      </c>
      <c r="F476" t="s">
        <v>783</v>
      </c>
      <c r="G476">
        <v>1401</v>
      </c>
      <c r="H476" s="2" t="str">
        <f t="shared" si="56"/>
        <v>8</v>
      </c>
      <c r="I476" s="2" t="str">
        <f t="shared" si="57"/>
        <v>0</v>
      </c>
      <c r="J476" s="2" t="str">
        <f t="shared" ref="J476:J478" si="60">MID(L476,6,2)</f>
        <v>24</v>
      </c>
      <c r="K476" s="2" t="str">
        <f t="shared" ref="K476:K478" si="61">MID(L476,9,1)</f>
        <v>0</v>
      </c>
      <c r="L476" t="s">
        <v>867</v>
      </c>
      <c r="M476" t="s">
        <v>32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8</v>
      </c>
      <c r="Y476">
        <v>0.67</v>
      </c>
      <c r="Z476">
        <v>2560</v>
      </c>
      <c r="AA476">
        <v>2</v>
      </c>
    </row>
    <row r="477" spans="1:27" ht="16.5" customHeight="1" x14ac:dyDescent="0.2">
      <c r="A477" t="s">
        <v>774</v>
      </c>
      <c r="B477" t="s">
        <v>28</v>
      </c>
      <c r="C477" s="1" t="s">
        <v>801</v>
      </c>
      <c r="D477" t="s">
        <v>775</v>
      </c>
      <c r="E477" t="s">
        <v>60</v>
      </c>
      <c r="F477" t="s">
        <v>783</v>
      </c>
      <c r="G477">
        <v>1401</v>
      </c>
      <c r="H477" s="2" t="str">
        <f t="shared" si="56"/>
        <v>7</v>
      </c>
      <c r="I477" s="2" t="str">
        <f t="shared" si="57"/>
        <v>0</v>
      </c>
      <c r="J477" s="2" t="str">
        <f t="shared" si="60"/>
        <v>21</v>
      </c>
      <c r="K477" s="2" t="str">
        <f t="shared" si="61"/>
        <v>0</v>
      </c>
      <c r="L477" t="s">
        <v>818</v>
      </c>
      <c r="M477" t="s">
        <v>32</v>
      </c>
      <c r="N477">
        <v>0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7</v>
      </c>
      <c r="Y477">
        <v>0.57999999999999996</v>
      </c>
      <c r="Z477">
        <v>2560</v>
      </c>
      <c r="AA477">
        <v>2</v>
      </c>
    </row>
    <row r="478" spans="1:27" ht="16.5" customHeight="1" x14ac:dyDescent="0.2">
      <c r="A478" t="s">
        <v>774</v>
      </c>
      <c r="B478" t="s">
        <v>48</v>
      </c>
      <c r="C478" s="1" t="s">
        <v>811</v>
      </c>
      <c r="D478" t="s">
        <v>775</v>
      </c>
      <c r="E478" t="s">
        <v>60</v>
      </c>
      <c r="F478" t="s">
        <v>806</v>
      </c>
      <c r="G478">
        <v>2401</v>
      </c>
      <c r="H478" s="2" t="str">
        <f t="shared" si="56"/>
        <v>8</v>
      </c>
      <c r="I478" s="2" t="str">
        <f t="shared" si="57"/>
        <v>0</v>
      </c>
      <c r="J478" s="2" t="str">
        <f t="shared" si="60"/>
        <v>24</v>
      </c>
      <c r="K478" s="2" t="str">
        <f t="shared" si="61"/>
        <v>0</v>
      </c>
      <c r="L478" t="s">
        <v>867</v>
      </c>
      <c r="M478" t="s">
        <v>884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8</v>
      </c>
      <c r="Y478">
        <v>0.67</v>
      </c>
      <c r="Z478">
        <v>2560</v>
      </c>
      <c r="AA478">
        <v>2</v>
      </c>
    </row>
    <row r="479" spans="1:27" ht="16.5" customHeight="1" x14ac:dyDescent="0.2">
      <c r="A479" t="s">
        <v>774</v>
      </c>
      <c r="B479" t="s">
        <v>48</v>
      </c>
      <c r="C479" s="1" t="s">
        <v>1355</v>
      </c>
      <c r="D479" t="s">
        <v>1040</v>
      </c>
      <c r="E479" t="s">
        <v>60</v>
      </c>
      <c r="F479" t="s">
        <v>814</v>
      </c>
      <c r="G479">
        <v>2401</v>
      </c>
      <c r="H479" s="2" t="str">
        <f t="shared" si="56"/>
        <v>3</v>
      </c>
      <c r="I479" s="2" t="str">
        <f t="shared" si="57"/>
        <v>3</v>
      </c>
      <c r="J479" s="2" t="str">
        <f t="shared" si="58"/>
        <v>0</v>
      </c>
      <c r="K479" s="2" t="str">
        <f t="shared" si="59"/>
        <v>6</v>
      </c>
      <c r="L479" t="s">
        <v>31</v>
      </c>
      <c r="M479" t="s">
        <v>1356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1</v>
      </c>
      <c r="X479">
        <v>3</v>
      </c>
      <c r="Y479">
        <v>0.25</v>
      </c>
      <c r="Z479">
        <v>2560</v>
      </c>
      <c r="AA479">
        <v>2</v>
      </c>
    </row>
    <row r="480" spans="1:27" ht="16.5" customHeight="1" x14ac:dyDescent="0.2">
      <c r="A480" t="s">
        <v>774</v>
      </c>
      <c r="B480" t="s">
        <v>48</v>
      </c>
      <c r="C480" s="1" t="s">
        <v>817</v>
      </c>
      <c r="D480" t="s">
        <v>775</v>
      </c>
      <c r="E480" t="s">
        <v>60</v>
      </c>
      <c r="F480" t="s">
        <v>814</v>
      </c>
      <c r="G480">
        <v>2401</v>
      </c>
      <c r="H480" s="2" t="str">
        <f>LEFT(L480,1)</f>
        <v>8</v>
      </c>
      <c r="I480" s="2" t="str">
        <f t="shared" si="57"/>
        <v>0</v>
      </c>
      <c r="J480" s="2" t="str">
        <f>MID(L480,6,2)</f>
        <v>24</v>
      </c>
      <c r="K480" s="2" t="str">
        <f>MID(L480,9,1)</f>
        <v>0</v>
      </c>
      <c r="L480" t="s">
        <v>867</v>
      </c>
      <c r="M480" t="s">
        <v>349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8</v>
      </c>
      <c r="Y480">
        <v>0.67</v>
      </c>
      <c r="Z480">
        <v>2560</v>
      </c>
      <c r="AA480">
        <v>2</v>
      </c>
    </row>
    <row r="481" spans="1:27" ht="16.5" customHeight="1" x14ac:dyDescent="0.2">
      <c r="A481" t="s">
        <v>774</v>
      </c>
      <c r="B481" t="s">
        <v>48</v>
      </c>
      <c r="C481" s="1" t="s">
        <v>822</v>
      </c>
      <c r="D481" t="s">
        <v>823</v>
      </c>
      <c r="E481" t="s">
        <v>60</v>
      </c>
      <c r="F481" t="s">
        <v>105</v>
      </c>
      <c r="G481">
        <v>2401</v>
      </c>
      <c r="H481" s="2" t="str">
        <f t="shared" si="56"/>
        <v>3</v>
      </c>
      <c r="I481" s="2" t="str">
        <f t="shared" si="57"/>
        <v>3</v>
      </c>
      <c r="J481" s="2" t="str">
        <f t="shared" si="58"/>
        <v>0</v>
      </c>
      <c r="K481" s="2" t="str">
        <f t="shared" si="59"/>
        <v>6</v>
      </c>
      <c r="L481" t="s">
        <v>31</v>
      </c>
      <c r="M481" t="s">
        <v>331</v>
      </c>
      <c r="N481">
        <v>0</v>
      </c>
      <c r="O481">
        <v>0</v>
      </c>
      <c r="P481">
        <v>2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2</v>
      </c>
      <c r="X481">
        <v>6</v>
      </c>
      <c r="Y481">
        <v>0.5</v>
      </c>
      <c r="Z481">
        <v>2560</v>
      </c>
      <c r="AA481">
        <v>2</v>
      </c>
    </row>
    <row r="482" spans="1:27" ht="16.5" customHeight="1" x14ac:dyDescent="0.2">
      <c r="A482" t="s">
        <v>774</v>
      </c>
      <c r="B482" t="s">
        <v>48</v>
      </c>
      <c r="C482" s="1" t="s">
        <v>1357</v>
      </c>
      <c r="D482" t="s">
        <v>1358</v>
      </c>
      <c r="E482" t="s">
        <v>60</v>
      </c>
      <c r="F482" t="s">
        <v>105</v>
      </c>
      <c r="G482">
        <v>2401</v>
      </c>
      <c r="H482" s="2" t="str">
        <f t="shared" ref="H482:H507" si="62">LEFT(L482,1)</f>
        <v>2</v>
      </c>
      <c r="I482" s="2" t="str">
        <f t="shared" ref="I482:I507" si="63">MID(L482,4,1)</f>
        <v>1</v>
      </c>
      <c r="J482" s="2" t="str">
        <f t="shared" ref="J482:J504" si="64">MID(L482,6,1)</f>
        <v>2</v>
      </c>
      <c r="K482" s="2" t="str">
        <f t="shared" ref="K482:K504" si="65">MID(L482,8,1)</f>
        <v>3</v>
      </c>
      <c r="L482" t="s">
        <v>47</v>
      </c>
      <c r="M482" t="s">
        <v>831</v>
      </c>
      <c r="N482">
        <v>0</v>
      </c>
      <c r="O482">
        <v>0</v>
      </c>
      <c r="P482">
        <v>2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2</v>
      </c>
      <c r="X482">
        <v>4</v>
      </c>
      <c r="Y482">
        <v>0.33</v>
      </c>
      <c r="Z482">
        <v>2560</v>
      </c>
      <c r="AA482">
        <v>2</v>
      </c>
    </row>
    <row r="483" spans="1:27" ht="16.5" customHeight="1" x14ac:dyDescent="0.2">
      <c r="A483" t="s">
        <v>774</v>
      </c>
      <c r="B483" t="s">
        <v>48</v>
      </c>
      <c r="C483" s="1" t="s">
        <v>1359</v>
      </c>
      <c r="D483" t="s">
        <v>1360</v>
      </c>
      <c r="E483" t="s">
        <v>60</v>
      </c>
      <c r="F483" t="s">
        <v>105</v>
      </c>
      <c r="G483">
        <v>2401</v>
      </c>
      <c r="H483" s="2" t="str">
        <f t="shared" si="62"/>
        <v>3</v>
      </c>
      <c r="I483" s="2" t="str">
        <f t="shared" si="63"/>
        <v>3</v>
      </c>
      <c r="J483" s="2" t="str">
        <f t="shared" si="64"/>
        <v>0</v>
      </c>
      <c r="K483" s="2" t="str">
        <f t="shared" si="65"/>
        <v>6</v>
      </c>
      <c r="L483" t="s">
        <v>31</v>
      </c>
      <c r="M483" t="s">
        <v>451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3</v>
      </c>
      <c r="Y483">
        <v>0.25</v>
      </c>
      <c r="Z483">
        <v>2560</v>
      </c>
      <c r="AA483">
        <v>2</v>
      </c>
    </row>
    <row r="484" spans="1:27" ht="16.5" customHeight="1" x14ac:dyDescent="0.2">
      <c r="A484" t="s">
        <v>774</v>
      </c>
      <c r="B484" t="s">
        <v>48</v>
      </c>
      <c r="C484" s="1" t="s">
        <v>1361</v>
      </c>
      <c r="D484" t="s">
        <v>1362</v>
      </c>
      <c r="E484" t="s">
        <v>60</v>
      </c>
      <c r="F484" t="s">
        <v>105</v>
      </c>
      <c r="G484">
        <v>2401</v>
      </c>
      <c r="H484" s="2" t="str">
        <f t="shared" si="62"/>
        <v>3</v>
      </c>
      <c r="I484" s="2" t="str">
        <f t="shared" si="63"/>
        <v>2</v>
      </c>
      <c r="J484" s="2" t="str">
        <f t="shared" si="64"/>
        <v>3</v>
      </c>
      <c r="K484" s="2" t="str">
        <f t="shared" si="65"/>
        <v>4</v>
      </c>
      <c r="L484" t="s">
        <v>52</v>
      </c>
      <c r="M484" t="s">
        <v>491</v>
      </c>
      <c r="N484">
        <v>0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3</v>
      </c>
      <c r="Y484">
        <v>0.25</v>
      </c>
      <c r="Z484">
        <v>2560</v>
      </c>
      <c r="AA484">
        <v>2</v>
      </c>
    </row>
    <row r="485" spans="1:27" ht="16.5" customHeight="1" x14ac:dyDescent="0.2">
      <c r="A485" t="s">
        <v>774</v>
      </c>
      <c r="B485" t="s">
        <v>48</v>
      </c>
      <c r="C485" s="1" t="s">
        <v>1363</v>
      </c>
      <c r="D485" t="s">
        <v>1364</v>
      </c>
      <c r="E485" t="s">
        <v>60</v>
      </c>
      <c r="F485" t="s">
        <v>105</v>
      </c>
      <c r="G485">
        <v>2401</v>
      </c>
      <c r="H485" s="2" t="str">
        <f t="shared" si="62"/>
        <v>3</v>
      </c>
      <c r="I485" s="2" t="str">
        <f t="shared" si="63"/>
        <v>2</v>
      </c>
      <c r="J485" s="2" t="str">
        <f t="shared" si="64"/>
        <v>3</v>
      </c>
      <c r="K485" s="2" t="str">
        <f t="shared" si="65"/>
        <v>4</v>
      </c>
      <c r="L485" t="s">
        <v>52</v>
      </c>
      <c r="M485" t="s">
        <v>1365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3</v>
      </c>
      <c r="Y485">
        <v>0.25</v>
      </c>
      <c r="Z485">
        <v>2560</v>
      </c>
      <c r="AA485">
        <v>2</v>
      </c>
    </row>
    <row r="486" spans="1:27" ht="16.5" customHeight="1" x14ac:dyDescent="0.2">
      <c r="A486" t="s">
        <v>774</v>
      </c>
      <c r="B486" t="s">
        <v>48</v>
      </c>
      <c r="C486" s="1" t="s">
        <v>840</v>
      </c>
      <c r="D486" t="s">
        <v>775</v>
      </c>
      <c r="E486" t="s">
        <v>60</v>
      </c>
      <c r="F486" t="s">
        <v>105</v>
      </c>
      <c r="G486">
        <v>2401</v>
      </c>
      <c r="H486" s="2" t="str">
        <f>LEFT(L486,1)</f>
        <v>5</v>
      </c>
      <c r="I486" s="2" t="str">
        <f t="shared" si="63"/>
        <v>0</v>
      </c>
      <c r="J486" s="2" t="str">
        <f>MID(L486,6,2)</f>
        <v>15</v>
      </c>
      <c r="K486" s="2" t="str">
        <f>MID(L486,9,1)</f>
        <v>0</v>
      </c>
      <c r="L486" t="s">
        <v>845</v>
      </c>
      <c r="M486" t="s">
        <v>834</v>
      </c>
      <c r="N486">
        <v>0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1</v>
      </c>
      <c r="X486">
        <v>5</v>
      </c>
      <c r="Y486">
        <v>0.42</v>
      </c>
      <c r="Z486">
        <v>2560</v>
      </c>
      <c r="AA486">
        <v>2</v>
      </c>
    </row>
    <row r="487" spans="1:27" ht="16.5" customHeight="1" x14ac:dyDescent="0.2">
      <c r="A487" t="s">
        <v>774</v>
      </c>
      <c r="B487" t="s">
        <v>48</v>
      </c>
      <c r="C487" s="1" t="s">
        <v>844</v>
      </c>
      <c r="D487" t="s">
        <v>775</v>
      </c>
      <c r="E487" t="s">
        <v>60</v>
      </c>
      <c r="F487" t="s">
        <v>105</v>
      </c>
      <c r="G487">
        <v>2404</v>
      </c>
      <c r="H487" s="2" t="str">
        <f t="shared" ref="H487:H490" si="66">LEFT(L487,2)</f>
        <v>10</v>
      </c>
      <c r="I487" s="2" t="str">
        <f t="shared" ref="I487:I490" si="67">MID(L487,5,1)</f>
        <v>0</v>
      </c>
      <c r="J487" s="2" t="str">
        <f t="shared" ref="J487:J490" si="68">MID(L487,7,2)</f>
        <v>30</v>
      </c>
      <c r="K487" s="2" t="str">
        <f t="shared" ref="K487:K490" si="69">MID(L487,8,1)</f>
        <v>0</v>
      </c>
      <c r="L487" t="s">
        <v>889</v>
      </c>
      <c r="M487" t="s">
        <v>744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1</v>
      </c>
      <c r="X487">
        <v>10</v>
      </c>
      <c r="Y487">
        <v>0.83</v>
      </c>
      <c r="Z487">
        <v>2560</v>
      </c>
      <c r="AA487">
        <v>2</v>
      </c>
    </row>
    <row r="488" spans="1:27" ht="16.5" customHeight="1" x14ac:dyDescent="0.2">
      <c r="A488" t="s">
        <v>774</v>
      </c>
      <c r="B488" t="s">
        <v>48</v>
      </c>
      <c r="C488" s="1" t="s">
        <v>844</v>
      </c>
      <c r="D488" t="s">
        <v>775</v>
      </c>
      <c r="E488" t="s">
        <v>60</v>
      </c>
      <c r="F488" t="s">
        <v>105</v>
      </c>
      <c r="G488">
        <v>2401</v>
      </c>
      <c r="H488" s="2" t="str">
        <f t="shared" si="66"/>
        <v>10</v>
      </c>
      <c r="I488" s="2" t="str">
        <f t="shared" si="67"/>
        <v>0</v>
      </c>
      <c r="J488" s="2" t="str">
        <f t="shared" si="68"/>
        <v>30</v>
      </c>
      <c r="K488" s="2" t="str">
        <f t="shared" si="69"/>
        <v>0</v>
      </c>
      <c r="L488" t="s">
        <v>889</v>
      </c>
      <c r="M488" t="s">
        <v>846</v>
      </c>
      <c r="N488">
        <v>0</v>
      </c>
      <c r="O488">
        <v>0</v>
      </c>
      <c r="P488">
        <v>2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2</v>
      </c>
      <c r="X488">
        <v>20</v>
      </c>
      <c r="Y488">
        <v>1.67</v>
      </c>
      <c r="Z488">
        <v>2560</v>
      </c>
      <c r="AA488">
        <v>2</v>
      </c>
    </row>
    <row r="489" spans="1:27" ht="16.5" customHeight="1" x14ac:dyDescent="0.2">
      <c r="A489" t="s">
        <v>774</v>
      </c>
      <c r="B489" t="s">
        <v>48</v>
      </c>
      <c r="C489" s="1" t="s">
        <v>844</v>
      </c>
      <c r="D489" t="s">
        <v>775</v>
      </c>
      <c r="E489" t="s">
        <v>60</v>
      </c>
      <c r="F489" t="s">
        <v>105</v>
      </c>
      <c r="G489">
        <v>2403</v>
      </c>
      <c r="H489" s="2" t="str">
        <f t="shared" si="66"/>
        <v>10</v>
      </c>
      <c r="I489" s="2" t="str">
        <f t="shared" si="67"/>
        <v>0</v>
      </c>
      <c r="J489" s="2" t="str">
        <f t="shared" si="68"/>
        <v>30</v>
      </c>
      <c r="K489" s="2" t="str">
        <f t="shared" si="69"/>
        <v>0</v>
      </c>
      <c r="L489" t="s">
        <v>889</v>
      </c>
      <c r="M489" t="s">
        <v>755</v>
      </c>
      <c r="N489">
        <v>0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2</v>
      </c>
      <c r="X489">
        <v>20</v>
      </c>
      <c r="Y489">
        <v>1.67</v>
      </c>
      <c r="Z489">
        <v>2560</v>
      </c>
      <c r="AA489">
        <v>2</v>
      </c>
    </row>
    <row r="490" spans="1:27" ht="16.5" customHeight="1" x14ac:dyDescent="0.2">
      <c r="A490" t="s">
        <v>774</v>
      </c>
      <c r="B490" t="s">
        <v>48</v>
      </c>
      <c r="C490" s="1" t="s">
        <v>844</v>
      </c>
      <c r="D490" t="s">
        <v>775</v>
      </c>
      <c r="E490" t="s">
        <v>60</v>
      </c>
      <c r="F490" t="s">
        <v>105</v>
      </c>
      <c r="G490">
        <v>2402</v>
      </c>
      <c r="H490" s="2" t="str">
        <f t="shared" si="66"/>
        <v>10</v>
      </c>
      <c r="I490" s="2" t="str">
        <f t="shared" si="67"/>
        <v>0</v>
      </c>
      <c r="J490" s="2" t="str">
        <f t="shared" si="68"/>
        <v>30</v>
      </c>
      <c r="K490" s="2" t="str">
        <f t="shared" si="69"/>
        <v>0</v>
      </c>
      <c r="L490" t="s">
        <v>889</v>
      </c>
      <c r="M490" t="s">
        <v>491</v>
      </c>
      <c r="N490">
        <v>0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10</v>
      </c>
      <c r="Y490">
        <v>0.83</v>
      </c>
      <c r="Z490">
        <v>2560</v>
      </c>
      <c r="AA490">
        <v>2</v>
      </c>
    </row>
    <row r="491" spans="1:27" ht="16.5" customHeight="1" x14ac:dyDescent="0.2">
      <c r="A491" t="s">
        <v>774</v>
      </c>
      <c r="B491" t="s">
        <v>48</v>
      </c>
      <c r="C491" s="1" t="s">
        <v>1366</v>
      </c>
      <c r="D491" t="s">
        <v>1367</v>
      </c>
      <c r="E491" t="s">
        <v>60</v>
      </c>
      <c r="F491" t="s">
        <v>630</v>
      </c>
      <c r="G491">
        <v>2401</v>
      </c>
      <c r="H491" s="2" t="str">
        <f t="shared" si="62"/>
        <v>3</v>
      </c>
      <c r="I491" s="2" t="str">
        <f t="shared" si="63"/>
        <v>3</v>
      </c>
      <c r="J491" s="2" t="str">
        <f t="shared" si="64"/>
        <v>0</v>
      </c>
      <c r="K491" s="2" t="str">
        <f t="shared" si="65"/>
        <v>6</v>
      </c>
      <c r="L491" t="s">
        <v>31</v>
      </c>
      <c r="M491" t="s">
        <v>605</v>
      </c>
      <c r="N491">
        <v>0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1</v>
      </c>
      <c r="X491">
        <v>3</v>
      </c>
      <c r="Y491">
        <v>0.25</v>
      </c>
      <c r="Z491">
        <v>2560</v>
      </c>
      <c r="AA491">
        <v>2</v>
      </c>
    </row>
    <row r="492" spans="1:27" ht="16.5" customHeight="1" x14ac:dyDescent="0.2">
      <c r="A492" t="s">
        <v>774</v>
      </c>
      <c r="B492" t="s">
        <v>48</v>
      </c>
      <c r="C492" s="1" t="s">
        <v>1368</v>
      </c>
      <c r="D492" t="s">
        <v>1369</v>
      </c>
      <c r="E492" t="s">
        <v>60</v>
      </c>
      <c r="F492" t="s">
        <v>630</v>
      </c>
      <c r="G492">
        <v>2401</v>
      </c>
      <c r="H492" s="2" t="str">
        <f t="shared" si="62"/>
        <v>2</v>
      </c>
      <c r="I492" s="2" t="str">
        <f t="shared" si="63"/>
        <v>2</v>
      </c>
      <c r="J492" s="2" t="str">
        <f t="shared" si="64"/>
        <v>0</v>
      </c>
      <c r="K492" s="2" t="str">
        <f t="shared" si="65"/>
        <v>4</v>
      </c>
      <c r="L492" t="s">
        <v>46</v>
      </c>
      <c r="M492" t="s">
        <v>651</v>
      </c>
      <c r="N492">
        <v>0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1</v>
      </c>
      <c r="X492">
        <v>2</v>
      </c>
      <c r="Y492">
        <v>0.17</v>
      </c>
      <c r="Z492">
        <v>2560</v>
      </c>
      <c r="AA492">
        <v>2</v>
      </c>
    </row>
    <row r="493" spans="1:27" ht="16.5" customHeight="1" x14ac:dyDescent="0.2">
      <c r="A493" t="s">
        <v>774</v>
      </c>
      <c r="B493" t="s">
        <v>48</v>
      </c>
      <c r="C493" s="1" t="s">
        <v>1372</v>
      </c>
      <c r="D493" t="s">
        <v>1373</v>
      </c>
      <c r="E493" t="s">
        <v>60</v>
      </c>
      <c r="F493" t="s">
        <v>630</v>
      </c>
      <c r="G493">
        <v>2401</v>
      </c>
      <c r="H493" s="2" t="str">
        <f t="shared" si="62"/>
        <v>3</v>
      </c>
      <c r="I493" s="2" t="str">
        <f t="shared" si="63"/>
        <v>3</v>
      </c>
      <c r="J493" s="2" t="str">
        <f t="shared" si="64"/>
        <v>0</v>
      </c>
      <c r="K493" s="2" t="str">
        <f t="shared" si="65"/>
        <v>6</v>
      </c>
      <c r="L493" t="s">
        <v>31</v>
      </c>
      <c r="M493" t="s">
        <v>586</v>
      </c>
      <c r="N493">
        <v>0</v>
      </c>
      <c r="O493">
        <v>0</v>
      </c>
      <c r="P493">
        <v>2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6</v>
      </c>
      <c r="Y493">
        <v>0.5</v>
      </c>
      <c r="Z493">
        <v>2560</v>
      </c>
      <c r="AA493">
        <v>2</v>
      </c>
    </row>
    <row r="494" spans="1:27" ht="16.5" customHeight="1" x14ac:dyDescent="0.2">
      <c r="A494" t="s">
        <v>774</v>
      </c>
      <c r="B494" t="s">
        <v>48</v>
      </c>
      <c r="C494" s="1" t="s">
        <v>1374</v>
      </c>
      <c r="D494" t="s">
        <v>1375</v>
      </c>
      <c r="E494" t="s">
        <v>60</v>
      </c>
      <c r="F494" t="s">
        <v>630</v>
      </c>
      <c r="G494">
        <v>2401</v>
      </c>
      <c r="H494" s="2" t="str">
        <f t="shared" si="62"/>
        <v>3</v>
      </c>
      <c r="I494" s="2" t="str">
        <f t="shared" si="63"/>
        <v>3</v>
      </c>
      <c r="J494" s="2" t="str">
        <f t="shared" si="64"/>
        <v>0</v>
      </c>
      <c r="K494" s="2" t="str">
        <f t="shared" si="65"/>
        <v>6</v>
      </c>
      <c r="L494" t="s">
        <v>31</v>
      </c>
      <c r="M494" t="s">
        <v>583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1</v>
      </c>
      <c r="X494">
        <v>3</v>
      </c>
      <c r="Y494">
        <v>0.25</v>
      </c>
      <c r="Z494">
        <v>2560</v>
      </c>
      <c r="AA494">
        <v>2</v>
      </c>
    </row>
    <row r="495" spans="1:27" ht="16.5" customHeight="1" x14ac:dyDescent="0.2">
      <c r="A495" t="s">
        <v>774</v>
      </c>
      <c r="B495" t="s">
        <v>48</v>
      </c>
      <c r="C495" s="1" t="s">
        <v>855</v>
      </c>
      <c r="D495" t="s">
        <v>856</v>
      </c>
      <c r="E495" t="s">
        <v>60</v>
      </c>
      <c r="F495" t="s">
        <v>630</v>
      </c>
      <c r="G495">
        <v>2402</v>
      </c>
      <c r="H495" s="2" t="str">
        <f t="shared" si="62"/>
        <v>1</v>
      </c>
      <c r="I495" s="2" t="str">
        <f t="shared" si="63"/>
        <v>0</v>
      </c>
      <c r="J495" s="2" t="str">
        <f t="shared" si="64"/>
        <v>2</v>
      </c>
      <c r="K495" s="2" t="str">
        <f t="shared" si="65"/>
        <v>1</v>
      </c>
      <c r="L495" t="s">
        <v>90</v>
      </c>
      <c r="M495" t="s">
        <v>583</v>
      </c>
      <c r="N495">
        <v>0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1</v>
      </c>
      <c r="X495">
        <v>1</v>
      </c>
      <c r="Y495">
        <v>0.08</v>
      </c>
      <c r="Z495">
        <v>2560</v>
      </c>
      <c r="AA495">
        <v>2</v>
      </c>
    </row>
    <row r="496" spans="1:27" ht="16.5" customHeight="1" x14ac:dyDescent="0.2">
      <c r="A496" t="s">
        <v>774</v>
      </c>
      <c r="B496" t="s">
        <v>48</v>
      </c>
      <c r="C496" s="1" t="s">
        <v>1376</v>
      </c>
      <c r="D496" t="s">
        <v>1377</v>
      </c>
      <c r="E496" t="s">
        <v>60</v>
      </c>
      <c r="F496" t="s">
        <v>630</v>
      </c>
      <c r="G496">
        <v>2401</v>
      </c>
      <c r="H496" s="2" t="str">
        <f t="shared" si="62"/>
        <v>1</v>
      </c>
      <c r="I496" s="2" t="str">
        <f t="shared" si="63"/>
        <v>0</v>
      </c>
      <c r="J496" s="2" t="str">
        <f t="shared" si="64"/>
        <v>2</v>
      </c>
      <c r="K496" s="2" t="str">
        <f t="shared" si="65"/>
        <v>1</v>
      </c>
      <c r="L496" t="s">
        <v>90</v>
      </c>
      <c r="M496" t="s">
        <v>586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1</v>
      </c>
      <c r="Y496">
        <v>0.08</v>
      </c>
      <c r="Z496">
        <v>2560</v>
      </c>
      <c r="AA496">
        <v>2</v>
      </c>
    </row>
    <row r="497" spans="1:27" ht="16.5" customHeight="1" x14ac:dyDescent="0.2">
      <c r="A497" t="s">
        <v>774</v>
      </c>
      <c r="B497" t="s">
        <v>48</v>
      </c>
      <c r="C497" s="1" t="s">
        <v>886</v>
      </c>
      <c r="D497" t="s">
        <v>775</v>
      </c>
      <c r="E497" t="s">
        <v>60</v>
      </c>
      <c r="F497" t="s">
        <v>630</v>
      </c>
      <c r="G497">
        <v>2401</v>
      </c>
      <c r="H497" s="2" t="str">
        <f>LEFT(L497,1)</f>
        <v>6</v>
      </c>
      <c r="I497" s="2" t="str">
        <f t="shared" si="63"/>
        <v>0</v>
      </c>
      <c r="J497" s="2" t="str">
        <f>MID(L497,6,2)</f>
        <v>18</v>
      </c>
      <c r="K497" s="2" t="str">
        <f>MID(L497,9,1)</f>
        <v>0</v>
      </c>
      <c r="L497" t="s">
        <v>53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</v>
      </c>
      <c r="X497">
        <v>6</v>
      </c>
      <c r="Y497">
        <v>0.5</v>
      </c>
      <c r="Z497">
        <v>2560</v>
      </c>
      <c r="AA497">
        <v>2</v>
      </c>
    </row>
    <row r="498" spans="1:27" ht="16.5" customHeight="1" x14ac:dyDescent="0.2">
      <c r="A498" t="s">
        <v>774</v>
      </c>
      <c r="B498" t="s">
        <v>48</v>
      </c>
      <c r="C498" s="1" t="s">
        <v>1380</v>
      </c>
      <c r="D498" t="s">
        <v>1381</v>
      </c>
      <c r="E498" t="s">
        <v>60</v>
      </c>
      <c r="F498" t="s">
        <v>358</v>
      </c>
      <c r="G498">
        <v>2401</v>
      </c>
      <c r="H498" s="2" t="str">
        <f t="shared" si="62"/>
        <v>3</v>
      </c>
      <c r="I498" s="2" t="str">
        <f t="shared" si="63"/>
        <v>2</v>
      </c>
      <c r="J498" s="2" t="str">
        <f t="shared" si="64"/>
        <v>3</v>
      </c>
      <c r="K498" s="2" t="str">
        <f t="shared" si="65"/>
        <v>4</v>
      </c>
      <c r="L498" t="s">
        <v>52</v>
      </c>
      <c r="M498" t="s">
        <v>1382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3</v>
      </c>
      <c r="Y498">
        <v>0.25</v>
      </c>
      <c r="Z498">
        <v>2560</v>
      </c>
      <c r="AA498">
        <v>2</v>
      </c>
    </row>
    <row r="499" spans="1:27" ht="16.5" customHeight="1" x14ac:dyDescent="0.2">
      <c r="A499" t="s">
        <v>774</v>
      </c>
      <c r="B499" t="s">
        <v>48</v>
      </c>
      <c r="C499" s="1" t="s">
        <v>874</v>
      </c>
      <c r="D499" t="s">
        <v>875</v>
      </c>
      <c r="E499" t="s">
        <v>60</v>
      </c>
      <c r="F499" t="s">
        <v>358</v>
      </c>
      <c r="G499">
        <v>2401</v>
      </c>
      <c r="H499" s="2" t="str">
        <f t="shared" si="62"/>
        <v>1</v>
      </c>
      <c r="I499" s="2" t="str">
        <f t="shared" si="63"/>
        <v>0</v>
      </c>
      <c r="J499" s="2" t="str">
        <f t="shared" si="64"/>
        <v>2</v>
      </c>
      <c r="K499" s="2" t="str">
        <f t="shared" si="65"/>
        <v>1</v>
      </c>
      <c r="L499" t="s">
        <v>90</v>
      </c>
      <c r="M499" t="s">
        <v>891</v>
      </c>
      <c r="N499">
        <v>0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2</v>
      </c>
      <c r="X499">
        <v>2</v>
      </c>
      <c r="Y499">
        <v>0.17</v>
      </c>
      <c r="Z499">
        <v>2560</v>
      </c>
      <c r="AA499">
        <v>2</v>
      </c>
    </row>
    <row r="500" spans="1:27" ht="16.5" customHeight="1" x14ac:dyDescent="0.2">
      <c r="A500" t="s">
        <v>774</v>
      </c>
      <c r="B500" t="s">
        <v>48</v>
      </c>
      <c r="C500" s="1" t="s">
        <v>876</v>
      </c>
      <c r="D500" t="s">
        <v>877</v>
      </c>
      <c r="E500" t="s">
        <v>60</v>
      </c>
      <c r="F500" t="s">
        <v>358</v>
      </c>
      <c r="G500">
        <v>2401</v>
      </c>
      <c r="H500" s="2" t="str">
        <f t="shared" si="62"/>
        <v>1</v>
      </c>
      <c r="I500" s="2" t="str">
        <f t="shared" si="63"/>
        <v>0</v>
      </c>
      <c r="J500" s="2" t="str">
        <f t="shared" si="64"/>
        <v>2</v>
      </c>
      <c r="K500" s="2" t="str">
        <f t="shared" si="65"/>
        <v>1</v>
      </c>
      <c r="L500" t="s">
        <v>90</v>
      </c>
      <c r="M500" t="s">
        <v>769</v>
      </c>
      <c r="N500">
        <v>0</v>
      </c>
      <c r="O500">
        <v>0</v>
      </c>
      <c r="P500">
        <v>3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3</v>
      </c>
      <c r="X500">
        <v>3</v>
      </c>
      <c r="Y500">
        <v>0.25</v>
      </c>
      <c r="Z500">
        <v>2560</v>
      </c>
      <c r="AA500">
        <v>2</v>
      </c>
    </row>
    <row r="501" spans="1:27" ht="16.5" customHeight="1" x14ac:dyDescent="0.2">
      <c r="A501" t="s">
        <v>774</v>
      </c>
      <c r="B501" t="s">
        <v>48</v>
      </c>
      <c r="C501" s="1" t="s">
        <v>1383</v>
      </c>
      <c r="D501" t="s">
        <v>1384</v>
      </c>
      <c r="E501" t="s">
        <v>60</v>
      </c>
      <c r="F501" t="s">
        <v>358</v>
      </c>
      <c r="G501">
        <v>2401</v>
      </c>
      <c r="H501" s="2" t="str">
        <f t="shared" si="62"/>
        <v>3</v>
      </c>
      <c r="I501" s="2" t="str">
        <f t="shared" si="63"/>
        <v>2</v>
      </c>
      <c r="J501" s="2" t="str">
        <f t="shared" si="64"/>
        <v>3</v>
      </c>
      <c r="K501" s="2" t="str">
        <f t="shared" si="65"/>
        <v>4</v>
      </c>
      <c r="L501" t="s">
        <v>52</v>
      </c>
      <c r="M501" t="s">
        <v>1385</v>
      </c>
      <c r="N501">
        <v>0</v>
      </c>
      <c r="O501">
        <v>0</v>
      </c>
      <c r="P501">
        <v>1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  <c r="Y501">
        <v>0.25</v>
      </c>
      <c r="Z501">
        <v>2560</v>
      </c>
      <c r="AA501">
        <v>2</v>
      </c>
    </row>
    <row r="502" spans="1:27" ht="16.5" customHeight="1" x14ac:dyDescent="0.2">
      <c r="A502" t="s">
        <v>774</v>
      </c>
      <c r="B502" t="s">
        <v>48</v>
      </c>
      <c r="C502" s="1" t="s">
        <v>1386</v>
      </c>
      <c r="D502" t="s">
        <v>1387</v>
      </c>
      <c r="E502" t="s">
        <v>60</v>
      </c>
      <c r="F502" t="s">
        <v>358</v>
      </c>
      <c r="G502">
        <v>2401</v>
      </c>
      <c r="H502" s="2" t="str">
        <f t="shared" si="62"/>
        <v>3</v>
      </c>
      <c r="I502" s="2" t="str">
        <f t="shared" si="63"/>
        <v>3</v>
      </c>
      <c r="J502" s="2" t="str">
        <f t="shared" si="64"/>
        <v>0</v>
      </c>
      <c r="K502" s="2" t="str">
        <f t="shared" si="65"/>
        <v>6</v>
      </c>
      <c r="L502" t="s">
        <v>31</v>
      </c>
      <c r="M502" t="s">
        <v>1388</v>
      </c>
      <c r="N502">
        <v>0</v>
      </c>
      <c r="O502">
        <v>0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</v>
      </c>
      <c r="X502">
        <v>3</v>
      </c>
      <c r="Y502">
        <v>0.25</v>
      </c>
      <c r="Z502">
        <v>2560</v>
      </c>
      <c r="AA502">
        <v>2</v>
      </c>
    </row>
    <row r="503" spans="1:27" ht="16.5" customHeight="1" x14ac:dyDescent="0.2">
      <c r="A503" t="s">
        <v>774</v>
      </c>
      <c r="B503" t="s">
        <v>48</v>
      </c>
      <c r="C503" s="1" t="s">
        <v>1389</v>
      </c>
      <c r="D503" t="s">
        <v>1390</v>
      </c>
      <c r="E503" t="s">
        <v>60</v>
      </c>
      <c r="F503" t="s">
        <v>358</v>
      </c>
      <c r="G503">
        <v>2401</v>
      </c>
      <c r="H503" s="2" t="str">
        <f t="shared" si="62"/>
        <v>3</v>
      </c>
      <c r="I503" s="2" t="str">
        <f t="shared" si="63"/>
        <v>2</v>
      </c>
      <c r="J503" s="2" t="str">
        <f t="shared" si="64"/>
        <v>3</v>
      </c>
      <c r="K503" s="2" t="str">
        <f t="shared" si="65"/>
        <v>4</v>
      </c>
      <c r="L503" t="s">
        <v>52</v>
      </c>
      <c r="M503" t="s">
        <v>768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3</v>
      </c>
      <c r="Y503">
        <v>0.25</v>
      </c>
      <c r="Z503">
        <v>2560</v>
      </c>
      <c r="AA503">
        <v>2</v>
      </c>
    </row>
    <row r="504" spans="1:27" ht="16.5" customHeight="1" x14ac:dyDescent="0.2">
      <c r="A504" t="s">
        <v>774</v>
      </c>
      <c r="B504" t="s">
        <v>48</v>
      </c>
      <c r="C504" s="1" t="s">
        <v>881</v>
      </c>
      <c r="D504" t="s">
        <v>775</v>
      </c>
      <c r="E504" t="s">
        <v>60</v>
      </c>
      <c r="F504" t="s">
        <v>358</v>
      </c>
      <c r="G504">
        <v>2401</v>
      </c>
      <c r="H504" s="2" t="str">
        <f t="shared" si="62"/>
        <v>2</v>
      </c>
      <c r="I504" s="2" t="str">
        <f t="shared" si="63"/>
        <v>0</v>
      </c>
      <c r="J504" s="2" t="str">
        <f t="shared" si="64"/>
        <v>6</v>
      </c>
      <c r="K504" s="2" t="str">
        <f t="shared" si="65"/>
        <v>0</v>
      </c>
      <c r="L504" t="s">
        <v>227</v>
      </c>
      <c r="M504" t="s">
        <v>769</v>
      </c>
      <c r="N504">
        <v>0</v>
      </c>
      <c r="O504">
        <v>0</v>
      </c>
      <c r="P504">
        <v>1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2</v>
      </c>
      <c r="Y504">
        <v>0.17</v>
      </c>
      <c r="Z504">
        <v>2560</v>
      </c>
      <c r="AA504">
        <v>2</v>
      </c>
    </row>
    <row r="505" spans="1:27" ht="16.5" customHeight="1" x14ac:dyDescent="0.2">
      <c r="A505" t="s">
        <v>774</v>
      </c>
      <c r="B505" t="s">
        <v>48</v>
      </c>
      <c r="C505" s="1" t="s">
        <v>881</v>
      </c>
      <c r="D505" t="s">
        <v>775</v>
      </c>
      <c r="E505" t="s">
        <v>60</v>
      </c>
      <c r="F505" t="s">
        <v>358</v>
      </c>
      <c r="G505">
        <v>2403</v>
      </c>
      <c r="H505" s="2" t="str">
        <f t="shared" si="62"/>
        <v>8</v>
      </c>
      <c r="I505" s="2" t="str">
        <f t="shared" si="63"/>
        <v>0</v>
      </c>
      <c r="J505" s="2" t="str">
        <f t="shared" ref="J505:J507" si="70">MID(L505,6,2)</f>
        <v>24</v>
      </c>
      <c r="K505" s="2" t="str">
        <f t="shared" ref="K505:K507" si="71">MID(L505,9,1)</f>
        <v>0</v>
      </c>
      <c r="L505" t="s">
        <v>867</v>
      </c>
      <c r="M505" t="s">
        <v>768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8</v>
      </c>
      <c r="Y505">
        <v>0.67</v>
      </c>
      <c r="Z505">
        <v>2560</v>
      </c>
      <c r="AA505">
        <v>2</v>
      </c>
    </row>
    <row r="506" spans="1:27" ht="16.5" customHeight="1" x14ac:dyDescent="0.2">
      <c r="A506" t="s">
        <v>774</v>
      </c>
      <c r="B506" t="s">
        <v>48</v>
      </c>
      <c r="C506" s="1" t="s">
        <v>881</v>
      </c>
      <c r="D506" t="s">
        <v>775</v>
      </c>
      <c r="E506" t="s">
        <v>60</v>
      </c>
      <c r="F506" t="s">
        <v>358</v>
      </c>
      <c r="G506">
        <v>2402</v>
      </c>
      <c r="H506" s="2" t="str">
        <f t="shared" si="62"/>
        <v>8</v>
      </c>
      <c r="I506" s="2" t="str">
        <f t="shared" si="63"/>
        <v>0</v>
      </c>
      <c r="J506" s="2" t="str">
        <f t="shared" si="70"/>
        <v>24</v>
      </c>
      <c r="K506" s="2" t="str">
        <f t="shared" si="71"/>
        <v>0</v>
      </c>
      <c r="L506" t="s">
        <v>867</v>
      </c>
      <c r="M506" t="s">
        <v>755</v>
      </c>
      <c r="N506">
        <v>0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8</v>
      </c>
      <c r="Y506">
        <v>0.67</v>
      </c>
      <c r="Z506">
        <v>2560</v>
      </c>
      <c r="AA506">
        <v>2</v>
      </c>
    </row>
    <row r="507" spans="1:27" ht="16.5" customHeight="1" x14ac:dyDescent="0.2">
      <c r="A507" t="s">
        <v>774</v>
      </c>
      <c r="B507" t="s">
        <v>48</v>
      </c>
      <c r="C507" s="1" t="s">
        <v>881</v>
      </c>
      <c r="D507" t="s">
        <v>775</v>
      </c>
      <c r="E507" t="s">
        <v>60</v>
      </c>
      <c r="F507" t="s">
        <v>358</v>
      </c>
      <c r="G507">
        <v>2401</v>
      </c>
      <c r="H507" s="2" t="str">
        <f t="shared" si="62"/>
        <v>8</v>
      </c>
      <c r="I507" s="2" t="str">
        <f t="shared" si="63"/>
        <v>0</v>
      </c>
      <c r="J507" s="2" t="str">
        <f t="shared" si="70"/>
        <v>24</v>
      </c>
      <c r="K507" s="2" t="str">
        <f t="shared" si="71"/>
        <v>0</v>
      </c>
      <c r="L507" t="s">
        <v>867</v>
      </c>
      <c r="M507" t="s">
        <v>762</v>
      </c>
      <c r="N507">
        <v>0</v>
      </c>
      <c r="O507">
        <v>0</v>
      </c>
      <c r="P507">
        <v>3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3</v>
      </c>
      <c r="X507">
        <v>24</v>
      </c>
      <c r="Y507">
        <v>2</v>
      </c>
      <c r="Z507">
        <v>2560</v>
      </c>
      <c r="AA507">
        <v>2</v>
      </c>
    </row>
    <row r="508" spans="1:27" ht="16.5" customHeight="1" x14ac:dyDescent="0.2">
      <c r="C508" s="1"/>
      <c r="H508" s="2"/>
      <c r="I508" s="2"/>
      <c r="J508" s="2"/>
      <c r="K508" s="2"/>
    </row>
    <row r="509" spans="1:27" ht="16.5" customHeight="1" x14ac:dyDescent="0.2">
      <c r="A509" t="s">
        <v>882</v>
      </c>
      <c r="B509" t="s">
        <v>28</v>
      </c>
      <c r="C509" s="1" t="s">
        <v>1342</v>
      </c>
      <c r="D509" t="s">
        <v>1343</v>
      </c>
      <c r="E509" t="s">
        <v>60</v>
      </c>
      <c r="F509" t="s">
        <v>98</v>
      </c>
      <c r="G509">
        <v>1501</v>
      </c>
      <c r="H509" s="2" t="str">
        <f t="shared" ref="H509:H528" si="72">LEFT(L509,1)</f>
        <v>2</v>
      </c>
      <c r="I509" s="2" t="str">
        <f t="shared" ref="I509:I528" si="73">MID(L509,4,1)</f>
        <v>1</v>
      </c>
      <c r="J509" s="2" t="str">
        <f t="shared" ref="J509:J527" si="74">MID(L509,6,1)</f>
        <v>2</v>
      </c>
      <c r="K509" s="2" t="str">
        <f t="shared" ref="K509:K527" si="75">MID(L509,8,1)</f>
        <v>3</v>
      </c>
      <c r="L509" t="s">
        <v>47</v>
      </c>
      <c r="M509" t="s">
        <v>1344</v>
      </c>
      <c r="N509">
        <v>0</v>
      </c>
      <c r="O509">
        <v>0</v>
      </c>
      <c r="P509">
        <v>0</v>
      </c>
      <c r="Q509">
        <v>2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2</v>
      </c>
      <c r="X509">
        <v>4</v>
      </c>
      <c r="Y509">
        <v>0.33</v>
      </c>
      <c r="Z509">
        <v>2560</v>
      </c>
      <c r="AA509">
        <v>2</v>
      </c>
    </row>
    <row r="510" spans="1:27" ht="16.5" customHeight="1" x14ac:dyDescent="0.2">
      <c r="A510" t="s">
        <v>882</v>
      </c>
      <c r="B510" t="s">
        <v>28</v>
      </c>
      <c r="C510" s="1" t="s">
        <v>780</v>
      </c>
      <c r="D510" t="s">
        <v>775</v>
      </c>
      <c r="E510" t="s">
        <v>60</v>
      </c>
      <c r="F510" t="s">
        <v>98</v>
      </c>
      <c r="G510">
        <v>1501</v>
      </c>
      <c r="H510" s="2" t="str">
        <f>LEFT(L510,1)</f>
        <v>6</v>
      </c>
      <c r="I510" s="2" t="str">
        <f t="shared" si="73"/>
        <v>0</v>
      </c>
      <c r="J510" s="2" t="str">
        <f>MID(L510,6,2)</f>
        <v>18</v>
      </c>
      <c r="K510" s="2" t="str">
        <f>MID(L510,9,1)</f>
        <v>0</v>
      </c>
      <c r="L510" t="s">
        <v>53</v>
      </c>
      <c r="M510" t="s">
        <v>32</v>
      </c>
      <c r="N510">
        <v>0</v>
      </c>
      <c r="O510">
        <v>0</v>
      </c>
      <c r="P510">
        <v>0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</v>
      </c>
      <c r="X510">
        <v>6</v>
      </c>
      <c r="Y510">
        <v>0.5</v>
      </c>
      <c r="Z510">
        <v>2560</v>
      </c>
      <c r="AA510">
        <v>2</v>
      </c>
    </row>
    <row r="511" spans="1:27" ht="16.5" customHeight="1" x14ac:dyDescent="0.2">
      <c r="A511" t="s">
        <v>882</v>
      </c>
      <c r="B511" t="s">
        <v>28</v>
      </c>
      <c r="C511" s="1" t="s">
        <v>780</v>
      </c>
      <c r="D511" t="s">
        <v>775</v>
      </c>
      <c r="E511" t="s">
        <v>60</v>
      </c>
      <c r="F511" t="s">
        <v>98</v>
      </c>
      <c r="G511">
        <v>1501</v>
      </c>
      <c r="H511" s="2" t="str">
        <f>LEFT(L511,2)</f>
        <v>10</v>
      </c>
      <c r="I511" s="2" t="str">
        <f>MID(L511,5,1)</f>
        <v>0</v>
      </c>
      <c r="J511" s="2" t="str">
        <f>MID(L511,7,2)</f>
        <v>30</v>
      </c>
      <c r="K511" s="2" t="str">
        <f t="shared" ref="K511" si="76">MID(L511,8,1)</f>
        <v>0</v>
      </c>
      <c r="L511" t="s">
        <v>889</v>
      </c>
      <c r="M511" t="s">
        <v>32</v>
      </c>
      <c r="N511">
        <v>0</v>
      </c>
      <c r="O511">
        <v>0</v>
      </c>
      <c r="P511">
        <v>0</v>
      </c>
      <c r="Q511">
        <v>1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</v>
      </c>
      <c r="X511">
        <v>10</v>
      </c>
      <c r="Y511">
        <v>0.83</v>
      </c>
      <c r="Z511">
        <v>2560</v>
      </c>
      <c r="AA511">
        <v>2</v>
      </c>
    </row>
    <row r="512" spans="1:27" ht="16.5" customHeight="1" x14ac:dyDescent="0.2">
      <c r="A512" t="s">
        <v>882</v>
      </c>
      <c r="B512" t="s">
        <v>28</v>
      </c>
      <c r="C512" s="1" t="s">
        <v>1345</v>
      </c>
      <c r="D512" t="s">
        <v>1346</v>
      </c>
      <c r="E512" t="s">
        <v>60</v>
      </c>
      <c r="F512" t="s">
        <v>783</v>
      </c>
      <c r="G512">
        <v>1501</v>
      </c>
      <c r="H512" s="2" t="str">
        <f t="shared" si="72"/>
        <v>3</v>
      </c>
      <c r="I512" s="2" t="str">
        <f t="shared" si="73"/>
        <v>2</v>
      </c>
      <c r="J512" s="2" t="str">
        <f t="shared" si="74"/>
        <v>2</v>
      </c>
      <c r="K512" s="2" t="str">
        <f t="shared" si="75"/>
        <v>5</v>
      </c>
      <c r="L512" t="s">
        <v>51</v>
      </c>
      <c r="M512" t="s">
        <v>787</v>
      </c>
      <c r="N512">
        <v>0</v>
      </c>
      <c r="O512">
        <v>0</v>
      </c>
      <c r="P512">
        <v>7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7</v>
      </c>
      <c r="X512">
        <v>21</v>
      </c>
      <c r="Y512">
        <v>1.75</v>
      </c>
      <c r="Z512">
        <v>2560</v>
      </c>
      <c r="AA512">
        <v>2</v>
      </c>
    </row>
    <row r="513" spans="1:27" ht="16.5" customHeight="1" x14ac:dyDescent="0.2">
      <c r="A513" t="s">
        <v>882</v>
      </c>
      <c r="B513" t="s">
        <v>28</v>
      </c>
      <c r="C513" s="1" t="s">
        <v>790</v>
      </c>
      <c r="D513" t="s">
        <v>791</v>
      </c>
      <c r="E513" t="s">
        <v>60</v>
      </c>
      <c r="F513" t="s">
        <v>783</v>
      </c>
      <c r="G513">
        <v>1501</v>
      </c>
      <c r="H513" s="2" t="str">
        <f t="shared" si="72"/>
        <v>3</v>
      </c>
      <c r="I513" s="2" t="str">
        <f t="shared" si="73"/>
        <v>3</v>
      </c>
      <c r="J513" s="2" t="str">
        <f t="shared" si="74"/>
        <v>0</v>
      </c>
      <c r="K513" s="2" t="str">
        <f t="shared" si="75"/>
        <v>6</v>
      </c>
      <c r="L513" t="s">
        <v>31</v>
      </c>
      <c r="M513" t="s">
        <v>1391</v>
      </c>
      <c r="N513">
        <v>0</v>
      </c>
      <c r="O513">
        <v>0</v>
      </c>
      <c r="P513">
        <v>4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4</v>
      </c>
      <c r="X513">
        <v>12</v>
      </c>
      <c r="Y513">
        <v>1</v>
      </c>
      <c r="Z513">
        <v>2560</v>
      </c>
      <c r="AA513">
        <v>2</v>
      </c>
    </row>
    <row r="514" spans="1:27" ht="16.5" customHeight="1" x14ac:dyDescent="0.2">
      <c r="A514" t="s">
        <v>882</v>
      </c>
      <c r="B514" t="s">
        <v>28</v>
      </c>
      <c r="C514" s="1" t="s">
        <v>1392</v>
      </c>
      <c r="D514" t="s">
        <v>1393</v>
      </c>
      <c r="E514" t="s">
        <v>60</v>
      </c>
      <c r="F514" t="s">
        <v>783</v>
      </c>
      <c r="G514">
        <v>1501</v>
      </c>
      <c r="H514" s="2" t="str">
        <f t="shared" si="72"/>
        <v>3</v>
      </c>
      <c r="I514" s="2" t="str">
        <f t="shared" si="73"/>
        <v>3</v>
      </c>
      <c r="J514" s="2" t="str">
        <f t="shared" si="74"/>
        <v>0</v>
      </c>
      <c r="K514" s="2" t="str">
        <f t="shared" si="75"/>
        <v>6</v>
      </c>
      <c r="L514" t="s">
        <v>31</v>
      </c>
      <c r="M514" t="s">
        <v>167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1</v>
      </c>
      <c r="X514">
        <v>3</v>
      </c>
      <c r="Y514">
        <v>0.25</v>
      </c>
      <c r="Z514">
        <v>2560</v>
      </c>
      <c r="AA514">
        <v>2</v>
      </c>
    </row>
    <row r="515" spans="1:27" ht="16.5" customHeight="1" x14ac:dyDescent="0.2">
      <c r="A515" t="s">
        <v>882</v>
      </c>
      <c r="B515" t="s">
        <v>28</v>
      </c>
      <c r="C515" s="1" t="s">
        <v>1394</v>
      </c>
      <c r="D515" t="s">
        <v>1395</v>
      </c>
      <c r="E515" t="s">
        <v>60</v>
      </c>
      <c r="F515" t="s">
        <v>783</v>
      </c>
      <c r="G515">
        <v>1501</v>
      </c>
      <c r="H515" s="2" t="str">
        <f t="shared" si="72"/>
        <v>3</v>
      </c>
      <c r="I515" s="2" t="str">
        <f t="shared" si="73"/>
        <v>3</v>
      </c>
      <c r="J515" s="2" t="str">
        <f t="shared" si="74"/>
        <v>0</v>
      </c>
      <c r="K515" s="2" t="str">
        <f t="shared" si="75"/>
        <v>6</v>
      </c>
      <c r="L515" t="s">
        <v>31</v>
      </c>
      <c r="M515" t="s">
        <v>224</v>
      </c>
      <c r="N515">
        <v>0</v>
      </c>
      <c r="O515">
        <v>0</v>
      </c>
      <c r="P515">
        <v>2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2</v>
      </c>
      <c r="X515">
        <v>6</v>
      </c>
      <c r="Y515">
        <v>0.5</v>
      </c>
      <c r="Z515">
        <v>2560</v>
      </c>
      <c r="AA515">
        <v>2</v>
      </c>
    </row>
    <row r="516" spans="1:27" ht="16.5" customHeight="1" x14ac:dyDescent="0.2">
      <c r="A516" t="s">
        <v>882</v>
      </c>
      <c r="B516" t="s">
        <v>28</v>
      </c>
      <c r="C516" s="1" t="s">
        <v>1396</v>
      </c>
      <c r="D516" t="s">
        <v>1397</v>
      </c>
      <c r="E516" t="s">
        <v>60</v>
      </c>
      <c r="F516" t="s">
        <v>798</v>
      </c>
      <c r="G516">
        <v>1501</v>
      </c>
      <c r="H516" s="2" t="str">
        <f t="shared" si="72"/>
        <v>3</v>
      </c>
      <c r="I516" s="2" t="str">
        <f t="shared" si="73"/>
        <v>2</v>
      </c>
      <c r="J516" s="2" t="str">
        <f t="shared" si="74"/>
        <v>2</v>
      </c>
      <c r="K516" s="2" t="str">
        <f t="shared" si="75"/>
        <v>5</v>
      </c>
      <c r="L516" t="s">
        <v>51</v>
      </c>
      <c r="M516" t="s">
        <v>102</v>
      </c>
      <c r="N516">
        <v>0</v>
      </c>
      <c r="O516">
        <v>0</v>
      </c>
      <c r="P516">
        <v>2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2</v>
      </c>
      <c r="X516">
        <v>6</v>
      </c>
      <c r="Y516">
        <v>0.5</v>
      </c>
      <c r="Z516">
        <v>2560</v>
      </c>
      <c r="AA516">
        <v>2</v>
      </c>
    </row>
    <row r="517" spans="1:27" ht="16.5" customHeight="1" x14ac:dyDescent="0.2">
      <c r="A517" t="s">
        <v>882</v>
      </c>
      <c r="B517" t="s">
        <v>28</v>
      </c>
      <c r="C517" s="1" t="s">
        <v>1398</v>
      </c>
      <c r="D517" t="s">
        <v>1399</v>
      </c>
      <c r="E517" t="s">
        <v>60</v>
      </c>
      <c r="F517" t="s">
        <v>798</v>
      </c>
      <c r="G517">
        <v>1501</v>
      </c>
      <c r="H517" s="2" t="str">
        <f t="shared" si="72"/>
        <v>3</v>
      </c>
      <c r="I517" s="2" t="str">
        <f t="shared" si="73"/>
        <v>3</v>
      </c>
      <c r="J517" s="2" t="str">
        <f t="shared" si="74"/>
        <v>0</v>
      </c>
      <c r="K517" s="2" t="str">
        <f t="shared" si="75"/>
        <v>6</v>
      </c>
      <c r="L517" t="s">
        <v>31</v>
      </c>
      <c r="M517" t="s">
        <v>224</v>
      </c>
      <c r="N517">
        <v>0</v>
      </c>
      <c r="O517">
        <v>0</v>
      </c>
      <c r="P517">
        <v>2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2</v>
      </c>
      <c r="X517">
        <v>6</v>
      </c>
      <c r="Y517">
        <v>0.5</v>
      </c>
      <c r="Z517">
        <v>2560</v>
      </c>
      <c r="AA517">
        <v>2</v>
      </c>
    </row>
    <row r="518" spans="1:27" ht="16.5" customHeight="1" x14ac:dyDescent="0.2">
      <c r="A518" t="s">
        <v>882</v>
      </c>
      <c r="B518" t="s">
        <v>28</v>
      </c>
      <c r="C518" s="1" t="s">
        <v>1400</v>
      </c>
      <c r="D518" t="s">
        <v>1401</v>
      </c>
      <c r="E518" t="s">
        <v>60</v>
      </c>
      <c r="F518" t="s">
        <v>798</v>
      </c>
      <c r="G518">
        <v>1501</v>
      </c>
      <c r="H518" s="2" t="str">
        <f t="shared" si="72"/>
        <v>3</v>
      </c>
      <c r="I518" s="2" t="str">
        <f t="shared" si="73"/>
        <v>3</v>
      </c>
      <c r="J518" s="2" t="str">
        <f t="shared" si="74"/>
        <v>0</v>
      </c>
      <c r="K518" s="2" t="str">
        <f t="shared" si="75"/>
        <v>6</v>
      </c>
      <c r="L518" t="s">
        <v>31</v>
      </c>
      <c r="M518" t="s">
        <v>1402</v>
      </c>
      <c r="N518">
        <v>0</v>
      </c>
      <c r="O518">
        <v>0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2</v>
      </c>
      <c r="X518">
        <v>6</v>
      </c>
      <c r="Y518">
        <v>0.5</v>
      </c>
      <c r="Z518">
        <v>2560</v>
      </c>
      <c r="AA518">
        <v>2</v>
      </c>
    </row>
    <row r="519" spans="1:27" ht="16.5" customHeight="1" x14ac:dyDescent="0.2">
      <c r="A519" t="s">
        <v>882</v>
      </c>
      <c r="B519" t="s">
        <v>28</v>
      </c>
      <c r="C519" s="1" t="s">
        <v>801</v>
      </c>
      <c r="D519" t="s">
        <v>775</v>
      </c>
      <c r="E519" t="s">
        <v>60</v>
      </c>
      <c r="F519" t="s">
        <v>783</v>
      </c>
      <c r="G519">
        <v>1501</v>
      </c>
      <c r="H519" s="2" t="str">
        <f t="shared" si="72"/>
        <v>7</v>
      </c>
      <c r="I519" s="2" t="str">
        <f t="shared" si="73"/>
        <v>0</v>
      </c>
      <c r="J519" s="2" t="str">
        <f t="shared" ref="J519:J520" si="77">MID(L519,6,2)</f>
        <v>21</v>
      </c>
      <c r="K519" s="2" t="str">
        <f t="shared" ref="K519:K520" si="78">MID(L519,9,1)</f>
        <v>0</v>
      </c>
      <c r="L519" t="s">
        <v>818</v>
      </c>
      <c r="M519" t="s">
        <v>32</v>
      </c>
      <c r="N519">
        <v>0</v>
      </c>
      <c r="O519">
        <v>0</v>
      </c>
      <c r="P519">
        <v>5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5</v>
      </c>
      <c r="X519">
        <v>35</v>
      </c>
      <c r="Y519">
        <v>2.92</v>
      </c>
      <c r="Z519">
        <v>2560</v>
      </c>
      <c r="AA519">
        <v>2</v>
      </c>
    </row>
    <row r="520" spans="1:27" ht="16.5" customHeight="1" x14ac:dyDescent="0.2">
      <c r="A520" t="s">
        <v>882</v>
      </c>
      <c r="B520" t="s">
        <v>28</v>
      </c>
      <c r="C520" s="1" t="s">
        <v>801</v>
      </c>
      <c r="D520" t="s">
        <v>775</v>
      </c>
      <c r="E520" t="s">
        <v>60</v>
      </c>
      <c r="F520" t="s">
        <v>783</v>
      </c>
      <c r="G520">
        <v>1501</v>
      </c>
      <c r="H520" s="2" t="str">
        <f t="shared" si="72"/>
        <v>8</v>
      </c>
      <c r="I520" s="2" t="str">
        <f t="shared" si="73"/>
        <v>0</v>
      </c>
      <c r="J520" s="2" t="str">
        <f t="shared" si="77"/>
        <v>24</v>
      </c>
      <c r="K520" s="2" t="str">
        <f t="shared" si="78"/>
        <v>0</v>
      </c>
      <c r="L520" t="s">
        <v>867</v>
      </c>
      <c r="M520" t="s">
        <v>32</v>
      </c>
      <c r="N520">
        <v>0</v>
      </c>
      <c r="O520">
        <v>0</v>
      </c>
      <c r="P520">
        <v>1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8</v>
      </c>
      <c r="Y520">
        <v>0.67</v>
      </c>
      <c r="Z520">
        <v>2560</v>
      </c>
      <c r="AA520">
        <v>2</v>
      </c>
    </row>
    <row r="521" spans="1:27" ht="16.5" customHeight="1" x14ac:dyDescent="0.2">
      <c r="A521" t="s">
        <v>882</v>
      </c>
      <c r="B521" t="s">
        <v>48</v>
      </c>
      <c r="C521" s="1" t="s">
        <v>1403</v>
      </c>
      <c r="D521" t="s">
        <v>92</v>
      </c>
      <c r="E521" t="s">
        <v>60</v>
      </c>
      <c r="F521" t="s">
        <v>65</v>
      </c>
      <c r="G521">
        <v>2501</v>
      </c>
      <c r="H521" s="2" t="str">
        <f t="shared" si="72"/>
        <v>3</v>
      </c>
      <c r="I521" s="2" t="str">
        <f t="shared" si="73"/>
        <v>3</v>
      </c>
      <c r="J521" s="2" t="str">
        <f t="shared" si="74"/>
        <v>0</v>
      </c>
      <c r="K521" s="2" t="str">
        <f t="shared" si="75"/>
        <v>6</v>
      </c>
      <c r="L521" t="s">
        <v>31</v>
      </c>
      <c r="M521" t="s">
        <v>298</v>
      </c>
      <c r="N521">
        <v>0</v>
      </c>
      <c r="O521">
        <v>0</v>
      </c>
      <c r="P521">
        <v>1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1</v>
      </c>
      <c r="X521">
        <v>3</v>
      </c>
      <c r="Y521">
        <v>0.25</v>
      </c>
      <c r="Z521">
        <v>2560</v>
      </c>
      <c r="AA521">
        <v>2</v>
      </c>
    </row>
    <row r="522" spans="1:27" ht="16.5" customHeight="1" x14ac:dyDescent="0.2">
      <c r="A522" t="s">
        <v>882</v>
      </c>
      <c r="B522" t="s">
        <v>48</v>
      </c>
      <c r="C522" s="1" t="s">
        <v>1404</v>
      </c>
      <c r="D522" t="s">
        <v>1405</v>
      </c>
      <c r="E522" t="s">
        <v>60</v>
      </c>
      <c r="F522" t="s">
        <v>806</v>
      </c>
      <c r="G522">
        <v>2501</v>
      </c>
      <c r="H522" s="2" t="str">
        <f t="shared" si="72"/>
        <v>3</v>
      </c>
      <c r="I522" s="2" t="str">
        <f t="shared" si="73"/>
        <v>2</v>
      </c>
      <c r="J522" s="2" t="str">
        <f t="shared" si="74"/>
        <v>2</v>
      </c>
      <c r="K522" s="2" t="str">
        <f t="shared" si="75"/>
        <v>5</v>
      </c>
      <c r="L522" t="s">
        <v>51</v>
      </c>
      <c r="M522" t="s">
        <v>298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3</v>
      </c>
      <c r="Y522">
        <v>0.25</v>
      </c>
      <c r="Z522">
        <v>2560</v>
      </c>
      <c r="AA522">
        <v>2</v>
      </c>
    </row>
    <row r="523" spans="1:27" ht="16.5" customHeight="1" x14ac:dyDescent="0.2">
      <c r="A523" t="s">
        <v>882</v>
      </c>
      <c r="B523" t="s">
        <v>48</v>
      </c>
      <c r="C523" s="1" t="s">
        <v>1406</v>
      </c>
      <c r="D523" t="s">
        <v>919</v>
      </c>
      <c r="E523" t="s">
        <v>60</v>
      </c>
      <c r="F523" t="s">
        <v>65</v>
      </c>
      <c r="G523">
        <v>2501</v>
      </c>
      <c r="H523" s="2" t="str">
        <f t="shared" si="72"/>
        <v>3</v>
      </c>
      <c r="I523" s="2" t="str">
        <f t="shared" si="73"/>
        <v>2</v>
      </c>
      <c r="J523" s="2" t="str">
        <f t="shared" si="74"/>
        <v>2</v>
      </c>
      <c r="K523" s="2" t="str">
        <f t="shared" si="75"/>
        <v>5</v>
      </c>
      <c r="L523" t="s">
        <v>51</v>
      </c>
      <c r="M523" t="s">
        <v>884</v>
      </c>
      <c r="N523">
        <v>0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1</v>
      </c>
      <c r="X523">
        <v>3</v>
      </c>
      <c r="Y523">
        <v>0.25</v>
      </c>
      <c r="Z523">
        <v>2560</v>
      </c>
      <c r="AA523">
        <v>2</v>
      </c>
    </row>
    <row r="524" spans="1:27" ht="16.5" customHeight="1" x14ac:dyDescent="0.2">
      <c r="A524" t="s">
        <v>882</v>
      </c>
      <c r="B524" t="s">
        <v>48</v>
      </c>
      <c r="C524" s="1" t="s">
        <v>811</v>
      </c>
      <c r="D524" t="s">
        <v>775</v>
      </c>
      <c r="E524" t="s">
        <v>60</v>
      </c>
      <c r="F524" t="s">
        <v>806</v>
      </c>
      <c r="G524">
        <v>2501</v>
      </c>
      <c r="H524" s="2" t="str">
        <f>LEFT(L524,1)</f>
        <v>8</v>
      </c>
      <c r="I524" s="2" t="str">
        <f t="shared" si="73"/>
        <v>0</v>
      </c>
      <c r="J524" s="2" t="str">
        <f>MID(L524,6,2)</f>
        <v>24</v>
      </c>
      <c r="K524" s="2" t="str">
        <f>MID(L524,9,1)</f>
        <v>0</v>
      </c>
      <c r="L524" t="s">
        <v>867</v>
      </c>
      <c r="M524" t="s">
        <v>884</v>
      </c>
      <c r="N524">
        <v>0</v>
      </c>
      <c r="O524">
        <v>0</v>
      </c>
      <c r="P524">
        <v>2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2</v>
      </c>
      <c r="X524">
        <v>16</v>
      </c>
      <c r="Y524">
        <v>1.33</v>
      </c>
      <c r="Z524">
        <v>2560</v>
      </c>
      <c r="AA524">
        <v>2</v>
      </c>
    </row>
    <row r="525" spans="1:27" ht="16.5" customHeight="1" x14ac:dyDescent="0.2">
      <c r="A525" t="s">
        <v>882</v>
      </c>
      <c r="B525" t="s">
        <v>48</v>
      </c>
      <c r="C525" s="1" t="s">
        <v>1370</v>
      </c>
      <c r="D525" t="s">
        <v>1371</v>
      </c>
      <c r="E525" t="s">
        <v>60</v>
      </c>
      <c r="F525" t="s">
        <v>630</v>
      </c>
      <c r="G525">
        <v>2501</v>
      </c>
      <c r="H525" s="2" t="str">
        <f t="shared" si="72"/>
        <v>3</v>
      </c>
      <c r="I525" s="2" t="str">
        <f t="shared" si="73"/>
        <v>2</v>
      </c>
      <c r="J525" s="2" t="str">
        <f t="shared" si="74"/>
        <v>2</v>
      </c>
      <c r="K525" s="2" t="str">
        <f t="shared" si="75"/>
        <v>5</v>
      </c>
      <c r="L525" t="s">
        <v>51</v>
      </c>
      <c r="M525" t="s">
        <v>586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3</v>
      </c>
      <c r="Y525">
        <v>0.25</v>
      </c>
      <c r="Z525">
        <v>2560</v>
      </c>
      <c r="AA525">
        <v>2</v>
      </c>
    </row>
    <row r="526" spans="1:27" ht="16.5" customHeight="1" x14ac:dyDescent="0.2">
      <c r="A526" t="s">
        <v>882</v>
      </c>
      <c r="B526" t="s">
        <v>48</v>
      </c>
      <c r="C526" s="1" t="s">
        <v>853</v>
      </c>
      <c r="D526" t="s">
        <v>885</v>
      </c>
      <c r="E526" t="s">
        <v>60</v>
      </c>
      <c r="F526" t="s">
        <v>630</v>
      </c>
      <c r="G526">
        <v>2501</v>
      </c>
      <c r="H526" s="2" t="str">
        <f t="shared" si="72"/>
        <v>3</v>
      </c>
      <c r="I526" s="2" t="str">
        <f t="shared" si="73"/>
        <v>3</v>
      </c>
      <c r="J526" s="2" t="str">
        <f t="shared" si="74"/>
        <v>0</v>
      </c>
      <c r="K526" s="2" t="str">
        <f t="shared" si="75"/>
        <v>6</v>
      </c>
      <c r="L526" t="s">
        <v>31</v>
      </c>
      <c r="M526" t="s">
        <v>605</v>
      </c>
      <c r="N526">
        <v>0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3</v>
      </c>
      <c r="Y526">
        <v>0.25</v>
      </c>
      <c r="Z526">
        <v>2560</v>
      </c>
      <c r="AA526">
        <v>2</v>
      </c>
    </row>
    <row r="527" spans="1:27" ht="16.5" customHeight="1" x14ac:dyDescent="0.2">
      <c r="A527" t="s">
        <v>882</v>
      </c>
      <c r="B527" t="s">
        <v>48</v>
      </c>
      <c r="C527" s="1" t="s">
        <v>1376</v>
      </c>
      <c r="D527" t="s">
        <v>1377</v>
      </c>
      <c r="E527" t="s">
        <v>60</v>
      </c>
      <c r="F527" t="s">
        <v>630</v>
      </c>
      <c r="G527">
        <v>2502</v>
      </c>
      <c r="H527" s="2" t="str">
        <f t="shared" si="72"/>
        <v>1</v>
      </c>
      <c r="I527" s="2" t="str">
        <f t="shared" si="73"/>
        <v>0</v>
      </c>
      <c r="J527" s="2" t="str">
        <f t="shared" si="74"/>
        <v>2</v>
      </c>
      <c r="K527" s="2" t="str">
        <f t="shared" si="75"/>
        <v>1</v>
      </c>
      <c r="L527" t="s">
        <v>90</v>
      </c>
      <c r="M527" t="s">
        <v>583</v>
      </c>
      <c r="N527">
        <v>0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1</v>
      </c>
      <c r="Y527">
        <v>0.08</v>
      </c>
      <c r="Z527">
        <v>2560</v>
      </c>
      <c r="AA527">
        <v>2</v>
      </c>
    </row>
    <row r="528" spans="1:27" ht="16.5" customHeight="1" x14ac:dyDescent="0.2">
      <c r="A528" t="s">
        <v>882</v>
      </c>
      <c r="B528" t="s">
        <v>48</v>
      </c>
      <c r="C528" s="1" t="s">
        <v>886</v>
      </c>
      <c r="D528" t="s">
        <v>775</v>
      </c>
      <c r="E528" t="s">
        <v>60</v>
      </c>
      <c r="F528" t="s">
        <v>630</v>
      </c>
      <c r="G528">
        <v>2501</v>
      </c>
      <c r="H528" s="2" t="str">
        <f t="shared" si="72"/>
        <v>4</v>
      </c>
      <c r="I528" s="2" t="str">
        <f t="shared" si="73"/>
        <v>0</v>
      </c>
      <c r="J528" s="2" t="str">
        <f t="shared" ref="J528" si="79">MID(L528,6,2)</f>
        <v>12</v>
      </c>
      <c r="K528" s="2" t="str">
        <f t="shared" ref="K528" si="80">MID(L528,9,1)</f>
        <v>0</v>
      </c>
      <c r="L528" t="s">
        <v>57</v>
      </c>
      <c r="M528" t="s">
        <v>583</v>
      </c>
      <c r="N528">
        <v>0</v>
      </c>
      <c r="O528">
        <v>0</v>
      </c>
      <c r="P528">
        <v>2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2</v>
      </c>
      <c r="X528">
        <v>8</v>
      </c>
      <c r="Y528">
        <v>0.67</v>
      </c>
      <c r="Z528">
        <v>2560</v>
      </c>
      <c r="AA528">
        <v>2</v>
      </c>
    </row>
    <row r="529" spans="1:27" ht="16.5" customHeight="1" x14ac:dyDescent="0.2">
      <c r="C529" s="1"/>
      <c r="H529" s="2"/>
      <c r="I529" s="2"/>
      <c r="J529" s="2"/>
      <c r="K529" s="2"/>
    </row>
    <row r="530" spans="1:27" ht="16.5" customHeight="1" x14ac:dyDescent="0.2">
      <c r="A530" t="s">
        <v>887</v>
      </c>
      <c r="B530" t="s">
        <v>48</v>
      </c>
      <c r="C530" s="1" t="s">
        <v>1378</v>
      </c>
      <c r="D530" t="s">
        <v>1379</v>
      </c>
      <c r="E530" t="s">
        <v>60</v>
      </c>
      <c r="F530" t="s">
        <v>358</v>
      </c>
      <c r="G530">
        <v>2901</v>
      </c>
      <c r="H530" s="2" t="str">
        <f t="shared" ref="H530:H531" si="81">LEFT(L530,1)</f>
        <v>2</v>
      </c>
      <c r="I530" s="2" t="str">
        <f t="shared" ref="I530:I531" si="82">MID(L530,4,1)</f>
        <v>2</v>
      </c>
      <c r="J530" s="2" t="str">
        <f t="shared" ref="J530:J531" si="83">MID(L530,6,1)</f>
        <v>0</v>
      </c>
      <c r="K530" s="2" t="str">
        <f t="shared" ref="K530:K531" si="84">MID(L530,8,1)</f>
        <v>4</v>
      </c>
      <c r="L530" t="s">
        <v>46</v>
      </c>
      <c r="M530" t="s">
        <v>359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1</v>
      </c>
      <c r="X530">
        <v>2</v>
      </c>
      <c r="Y530">
        <v>0.17</v>
      </c>
      <c r="Z530">
        <v>2560</v>
      </c>
      <c r="AA530">
        <v>2</v>
      </c>
    </row>
    <row r="531" spans="1:27" ht="16.5" customHeight="1" x14ac:dyDescent="0.2">
      <c r="A531" t="s">
        <v>887</v>
      </c>
      <c r="B531" t="s">
        <v>48</v>
      </c>
      <c r="C531" s="1" t="s">
        <v>1380</v>
      </c>
      <c r="D531" t="s">
        <v>1381</v>
      </c>
      <c r="E531" t="s">
        <v>60</v>
      </c>
      <c r="F531" t="s">
        <v>358</v>
      </c>
      <c r="G531">
        <v>2901</v>
      </c>
      <c r="H531" s="2" t="str">
        <f t="shared" si="81"/>
        <v>3</v>
      </c>
      <c r="I531" s="2" t="str">
        <f t="shared" si="82"/>
        <v>2</v>
      </c>
      <c r="J531" s="2" t="str">
        <f t="shared" si="83"/>
        <v>3</v>
      </c>
      <c r="K531" s="2" t="str">
        <f t="shared" si="84"/>
        <v>4</v>
      </c>
      <c r="L531" t="s">
        <v>52</v>
      </c>
      <c r="M531" t="s">
        <v>1382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3</v>
      </c>
      <c r="Y531">
        <v>0.25</v>
      </c>
      <c r="Z531">
        <v>2560</v>
      </c>
      <c r="AA531">
        <v>2</v>
      </c>
    </row>
    <row r="532" spans="1:27" ht="16.5" customHeight="1" x14ac:dyDescent="0.2">
      <c r="A532" t="s">
        <v>887</v>
      </c>
      <c r="B532" t="s">
        <v>48</v>
      </c>
      <c r="C532" s="1" t="s">
        <v>865</v>
      </c>
      <c r="D532" t="s">
        <v>866</v>
      </c>
      <c r="E532" t="s">
        <v>60</v>
      </c>
      <c r="F532" t="s">
        <v>358</v>
      </c>
      <c r="G532">
        <v>2901</v>
      </c>
      <c r="H532" s="2" t="str">
        <f>LEFT(L532,2)</f>
        <v>10</v>
      </c>
      <c r="I532" s="2" t="str">
        <f>MID(L532,5,1)</f>
        <v>0</v>
      </c>
      <c r="J532" s="2" t="str">
        <f>MID(L532,7,2)</f>
        <v>30</v>
      </c>
      <c r="K532" s="2" t="str">
        <f t="shared" ref="K532:K545" si="85">MID(L532,8,1)</f>
        <v>0</v>
      </c>
      <c r="L532" t="s">
        <v>889</v>
      </c>
      <c r="M532" t="s">
        <v>762</v>
      </c>
      <c r="N532">
        <v>0</v>
      </c>
      <c r="O532">
        <v>0</v>
      </c>
      <c r="P532">
        <v>6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6</v>
      </c>
      <c r="X532">
        <v>60</v>
      </c>
      <c r="Y532">
        <v>5</v>
      </c>
      <c r="Z532">
        <v>2560</v>
      </c>
      <c r="AA532">
        <v>2</v>
      </c>
    </row>
    <row r="533" spans="1:27" ht="16.5" customHeight="1" x14ac:dyDescent="0.2">
      <c r="A533" t="s">
        <v>887</v>
      </c>
      <c r="B533" t="s">
        <v>48</v>
      </c>
      <c r="C533" s="1" t="s">
        <v>865</v>
      </c>
      <c r="D533" t="s">
        <v>866</v>
      </c>
      <c r="E533" t="s">
        <v>60</v>
      </c>
      <c r="F533" t="s">
        <v>358</v>
      </c>
      <c r="G533">
        <v>2901</v>
      </c>
      <c r="H533" s="2" t="str">
        <f t="shared" ref="H533:H545" si="86">LEFT(L533,1)</f>
        <v>2</v>
      </c>
      <c r="I533" s="2" t="str">
        <f t="shared" ref="I533:I545" si="87">MID(L533,4,1)</f>
        <v>0</v>
      </c>
      <c r="J533" s="2" t="str">
        <f t="shared" ref="J533:J545" si="88">MID(L533,6,1)</f>
        <v>6</v>
      </c>
      <c r="K533" s="2" t="str">
        <f t="shared" si="85"/>
        <v>0</v>
      </c>
      <c r="L533" t="s">
        <v>227</v>
      </c>
      <c r="M533" t="s">
        <v>762</v>
      </c>
      <c r="N533">
        <v>0</v>
      </c>
      <c r="O533">
        <v>0</v>
      </c>
      <c r="P533">
        <v>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2</v>
      </c>
      <c r="X533">
        <v>4</v>
      </c>
      <c r="Y533">
        <v>0.33</v>
      </c>
      <c r="Z533">
        <v>2560</v>
      </c>
      <c r="AA533">
        <v>2</v>
      </c>
    </row>
    <row r="534" spans="1:27" ht="16.5" customHeight="1" x14ac:dyDescent="0.2">
      <c r="A534" t="s">
        <v>887</v>
      </c>
      <c r="B534" t="s">
        <v>48</v>
      </c>
      <c r="C534" s="1" t="s">
        <v>865</v>
      </c>
      <c r="D534" t="s">
        <v>866</v>
      </c>
      <c r="E534" t="s">
        <v>60</v>
      </c>
      <c r="F534" t="s">
        <v>358</v>
      </c>
      <c r="G534">
        <v>2901</v>
      </c>
      <c r="H534" s="2" t="str">
        <f t="shared" si="86"/>
        <v>3</v>
      </c>
      <c r="I534" s="2" t="str">
        <f t="shared" si="87"/>
        <v>0</v>
      </c>
      <c r="J534" s="2" t="str">
        <f t="shared" si="88"/>
        <v>9</v>
      </c>
      <c r="K534" s="2" t="str">
        <f t="shared" si="85"/>
        <v>0</v>
      </c>
      <c r="L534" t="s">
        <v>56</v>
      </c>
      <c r="M534" t="s">
        <v>359</v>
      </c>
      <c r="N534">
        <v>0</v>
      </c>
      <c r="O534">
        <v>0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1</v>
      </c>
      <c r="X534">
        <v>3</v>
      </c>
      <c r="Y534">
        <v>0.25</v>
      </c>
      <c r="Z534">
        <v>2560</v>
      </c>
      <c r="AA534">
        <v>2</v>
      </c>
    </row>
    <row r="535" spans="1:27" ht="16.5" customHeight="1" x14ac:dyDescent="0.2">
      <c r="A535" t="s">
        <v>887</v>
      </c>
      <c r="B535" t="s">
        <v>48</v>
      </c>
      <c r="C535" s="1" t="s">
        <v>865</v>
      </c>
      <c r="D535" t="s">
        <v>866</v>
      </c>
      <c r="E535" t="s">
        <v>60</v>
      </c>
      <c r="F535" t="s">
        <v>358</v>
      </c>
      <c r="G535">
        <v>2901</v>
      </c>
      <c r="H535" s="2" t="str">
        <f t="shared" si="86"/>
        <v>6</v>
      </c>
      <c r="I535" s="2" t="str">
        <f t="shared" si="87"/>
        <v>0</v>
      </c>
      <c r="J535" s="2" t="str">
        <f t="shared" ref="J535" si="89">MID(L535,6,2)</f>
        <v>18</v>
      </c>
      <c r="K535" s="2" t="str">
        <f t="shared" ref="K535" si="90">MID(L535,9,1)</f>
        <v>0</v>
      </c>
      <c r="L535" t="s">
        <v>53</v>
      </c>
      <c r="M535" t="s">
        <v>762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6</v>
      </c>
      <c r="Y535">
        <v>0.5</v>
      </c>
      <c r="Z535">
        <v>2560</v>
      </c>
      <c r="AA535">
        <v>2</v>
      </c>
    </row>
    <row r="536" spans="1:27" ht="16.5" customHeight="1" x14ac:dyDescent="0.2">
      <c r="A536" t="s">
        <v>887</v>
      </c>
      <c r="B536" t="s">
        <v>48</v>
      </c>
      <c r="C536" s="1" t="s">
        <v>890</v>
      </c>
      <c r="D536" t="s">
        <v>866</v>
      </c>
      <c r="E536" t="s">
        <v>60</v>
      </c>
      <c r="F536" t="s">
        <v>358</v>
      </c>
      <c r="G536">
        <v>2902</v>
      </c>
      <c r="H536" s="2" t="str">
        <f t="shared" si="86"/>
        <v>2</v>
      </c>
      <c r="I536" s="2" t="str">
        <f t="shared" si="87"/>
        <v>0</v>
      </c>
      <c r="J536" s="2" t="str">
        <f t="shared" si="88"/>
        <v>6</v>
      </c>
      <c r="K536" s="2" t="str">
        <f t="shared" si="85"/>
        <v>0</v>
      </c>
      <c r="L536" t="s">
        <v>227</v>
      </c>
      <c r="M536" t="s">
        <v>769</v>
      </c>
      <c r="N536">
        <v>0</v>
      </c>
      <c r="O536">
        <v>0</v>
      </c>
      <c r="P536">
        <v>2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2</v>
      </c>
      <c r="X536">
        <v>4</v>
      </c>
      <c r="Y536">
        <v>0.33</v>
      </c>
      <c r="Z536">
        <v>2560</v>
      </c>
      <c r="AA536">
        <v>2</v>
      </c>
    </row>
    <row r="537" spans="1:27" ht="16.5" customHeight="1" x14ac:dyDescent="0.2">
      <c r="A537" t="s">
        <v>887</v>
      </c>
      <c r="B537" t="s">
        <v>48</v>
      </c>
      <c r="C537" s="1" t="s">
        <v>890</v>
      </c>
      <c r="D537" t="s">
        <v>866</v>
      </c>
      <c r="E537" t="s">
        <v>60</v>
      </c>
      <c r="F537" t="s">
        <v>358</v>
      </c>
      <c r="G537">
        <v>2902</v>
      </c>
      <c r="H537" s="2" t="str">
        <f t="shared" si="86"/>
        <v>9</v>
      </c>
      <c r="I537" s="2" t="str">
        <f t="shared" si="87"/>
        <v>0</v>
      </c>
      <c r="J537" s="2" t="str">
        <f t="shared" ref="J537:J538" si="91">MID(L537,6,2)</f>
        <v>27</v>
      </c>
      <c r="K537" s="2" t="str">
        <f t="shared" ref="K537:K538" si="92">MID(L537,9,1)</f>
        <v>0</v>
      </c>
      <c r="L537" t="s">
        <v>909</v>
      </c>
      <c r="M537" t="s">
        <v>243</v>
      </c>
      <c r="N537">
        <v>0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9</v>
      </c>
      <c r="Y537">
        <v>0.75</v>
      </c>
      <c r="Z537">
        <v>2560</v>
      </c>
      <c r="AA537">
        <v>2</v>
      </c>
    </row>
    <row r="538" spans="1:27" ht="16.5" customHeight="1" x14ac:dyDescent="0.2">
      <c r="A538" t="s">
        <v>887</v>
      </c>
      <c r="B538" t="s">
        <v>48</v>
      </c>
      <c r="C538" s="1" t="s">
        <v>890</v>
      </c>
      <c r="D538" t="s">
        <v>866</v>
      </c>
      <c r="E538" t="s">
        <v>60</v>
      </c>
      <c r="F538" t="s">
        <v>358</v>
      </c>
      <c r="G538">
        <v>2901</v>
      </c>
      <c r="H538" s="2" t="str">
        <f t="shared" si="86"/>
        <v>9</v>
      </c>
      <c r="I538" s="2" t="str">
        <f t="shared" si="87"/>
        <v>0</v>
      </c>
      <c r="J538" s="2" t="str">
        <f t="shared" si="91"/>
        <v>27</v>
      </c>
      <c r="K538" s="2" t="str">
        <f t="shared" si="92"/>
        <v>0</v>
      </c>
      <c r="L538" t="s">
        <v>909</v>
      </c>
      <c r="M538" t="s">
        <v>762</v>
      </c>
      <c r="N538">
        <v>0</v>
      </c>
      <c r="O538">
        <v>0</v>
      </c>
      <c r="P538">
        <v>3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3</v>
      </c>
      <c r="X538">
        <v>27</v>
      </c>
      <c r="Y538">
        <v>2.25</v>
      </c>
      <c r="Z538">
        <v>2560</v>
      </c>
      <c r="AA538">
        <v>2</v>
      </c>
    </row>
    <row r="539" spans="1:27" ht="16.5" customHeight="1" x14ac:dyDescent="0.2">
      <c r="A539" t="s">
        <v>887</v>
      </c>
      <c r="B539" t="s">
        <v>48</v>
      </c>
      <c r="C539" s="1" t="s">
        <v>890</v>
      </c>
      <c r="D539" t="s">
        <v>866</v>
      </c>
      <c r="E539" t="s">
        <v>60</v>
      </c>
      <c r="F539" t="s">
        <v>358</v>
      </c>
      <c r="G539">
        <v>2901</v>
      </c>
      <c r="H539" s="2" t="str">
        <f t="shared" si="86"/>
        <v>2</v>
      </c>
      <c r="I539" s="2" t="str">
        <f t="shared" si="87"/>
        <v>0</v>
      </c>
      <c r="J539" s="2" t="str">
        <f t="shared" si="88"/>
        <v>6</v>
      </c>
      <c r="K539" s="2" t="str">
        <f t="shared" si="85"/>
        <v>0</v>
      </c>
      <c r="L539" t="s">
        <v>227</v>
      </c>
      <c r="M539" t="s">
        <v>768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1</v>
      </c>
      <c r="X539">
        <v>2</v>
      </c>
      <c r="Y539">
        <v>0.17</v>
      </c>
      <c r="Z539">
        <v>2560</v>
      </c>
      <c r="AA539">
        <v>2</v>
      </c>
    </row>
    <row r="540" spans="1:27" ht="16.5" customHeight="1" x14ac:dyDescent="0.2">
      <c r="A540" t="s">
        <v>887</v>
      </c>
      <c r="B540" t="s">
        <v>48</v>
      </c>
      <c r="C540" s="1" t="s">
        <v>874</v>
      </c>
      <c r="D540" t="s">
        <v>875</v>
      </c>
      <c r="E540" t="s">
        <v>60</v>
      </c>
      <c r="F540" t="s">
        <v>358</v>
      </c>
      <c r="G540">
        <v>2901</v>
      </c>
      <c r="H540" s="2" t="str">
        <f t="shared" si="86"/>
        <v>1</v>
      </c>
      <c r="I540" s="2" t="str">
        <f t="shared" si="87"/>
        <v>0</v>
      </c>
      <c r="J540" s="2" t="str">
        <f t="shared" si="88"/>
        <v>2</v>
      </c>
      <c r="K540" s="2" t="str">
        <f t="shared" si="85"/>
        <v>1</v>
      </c>
      <c r="L540" t="s">
        <v>90</v>
      </c>
      <c r="M540" t="s">
        <v>891</v>
      </c>
      <c r="N540">
        <v>0</v>
      </c>
      <c r="O540">
        <v>0</v>
      </c>
      <c r="P540">
        <v>4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4</v>
      </c>
      <c r="X540">
        <v>4</v>
      </c>
      <c r="Y540">
        <v>0.33</v>
      </c>
      <c r="Z540">
        <v>2560</v>
      </c>
      <c r="AA540">
        <v>2</v>
      </c>
    </row>
    <row r="541" spans="1:27" ht="16.5" customHeight="1" x14ac:dyDescent="0.2">
      <c r="A541" t="s">
        <v>887</v>
      </c>
      <c r="B541" t="s">
        <v>48</v>
      </c>
      <c r="C541" s="1" t="s">
        <v>876</v>
      </c>
      <c r="D541" t="s">
        <v>877</v>
      </c>
      <c r="E541" t="s">
        <v>60</v>
      </c>
      <c r="F541" t="s">
        <v>358</v>
      </c>
      <c r="G541">
        <v>2901</v>
      </c>
      <c r="H541" s="2" t="str">
        <f t="shared" si="86"/>
        <v>1</v>
      </c>
      <c r="I541" s="2" t="str">
        <f t="shared" si="87"/>
        <v>0</v>
      </c>
      <c r="J541" s="2" t="str">
        <f t="shared" si="88"/>
        <v>2</v>
      </c>
      <c r="K541" s="2" t="str">
        <f t="shared" si="85"/>
        <v>1</v>
      </c>
      <c r="L541" t="s">
        <v>90</v>
      </c>
      <c r="M541" t="s">
        <v>769</v>
      </c>
      <c r="N541">
        <v>0</v>
      </c>
      <c r="O541">
        <v>0</v>
      </c>
      <c r="P541">
        <v>2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2</v>
      </c>
      <c r="X541">
        <v>2</v>
      </c>
      <c r="Y541">
        <v>0.17</v>
      </c>
      <c r="Z541">
        <v>2560</v>
      </c>
      <c r="AA541">
        <v>2</v>
      </c>
    </row>
    <row r="542" spans="1:27" ht="16.5" customHeight="1" x14ac:dyDescent="0.2">
      <c r="A542" t="s">
        <v>887</v>
      </c>
      <c r="B542" t="s">
        <v>48</v>
      </c>
      <c r="C542" s="1" t="s">
        <v>1383</v>
      </c>
      <c r="D542" t="s">
        <v>1384</v>
      </c>
      <c r="E542" t="s">
        <v>60</v>
      </c>
      <c r="F542" t="s">
        <v>358</v>
      </c>
      <c r="G542">
        <v>2901</v>
      </c>
      <c r="H542" s="2" t="str">
        <f t="shared" si="86"/>
        <v>3</v>
      </c>
      <c r="I542" s="2" t="str">
        <f t="shared" si="87"/>
        <v>2</v>
      </c>
      <c r="J542" s="2" t="str">
        <f t="shared" si="88"/>
        <v>3</v>
      </c>
      <c r="K542" s="2" t="str">
        <f t="shared" si="85"/>
        <v>4</v>
      </c>
      <c r="L542" t="s">
        <v>52</v>
      </c>
      <c r="M542" t="s">
        <v>1385</v>
      </c>
      <c r="N542">
        <v>0</v>
      </c>
      <c r="O542">
        <v>0</v>
      </c>
      <c r="P542">
        <v>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2</v>
      </c>
      <c r="X542">
        <v>6</v>
      </c>
      <c r="Y542">
        <v>0.5</v>
      </c>
      <c r="Z542">
        <v>2560</v>
      </c>
      <c r="AA542">
        <v>2</v>
      </c>
    </row>
    <row r="543" spans="1:27" ht="16.5" customHeight="1" x14ac:dyDescent="0.2">
      <c r="A543" t="s">
        <v>887</v>
      </c>
      <c r="B543" t="s">
        <v>48</v>
      </c>
      <c r="C543" s="1" t="s">
        <v>1389</v>
      </c>
      <c r="D543" t="s">
        <v>1390</v>
      </c>
      <c r="E543" t="s">
        <v>60</v>
      </c>
      <c r="F543" t="s">
        <v>358</v>
      </c>
      <c r="G543">
        <v>2901</v>
      </c>
      <c r="H543" s="2" t="str">
        <f t="shared" si="86"/>
        <v>3</v>
      </c>
      <c r="I543" s="2" t="str">
        <f t="shared" si="87"/>
        <v>2</v>
      </c>
      <c r="J543" s="2" t="str">
        <f t="shared" si="88"/>
        <v>3</v>
      </c>
      <c r="K543" s="2" t="str">
        <f t="shared" si="85"/>
        <v>4</v>
      </c>
      <c r="L543" t="s">
        <v>52</v>
      </c>
      <c r="M543" t="s">
        <v>768</v>
      </c>
      <c r="N543">
        <v>0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3</v>
      </c>
      <c r="Y543">
        <v>0.25</v>
      </c>
      <c r="Z543">
        <v>2560</v>
      </c>
      <c r="AA543">
        <v>2</v>
      </c>
    </row>
    <row r="544" spans="1:27" ht="16.5" customHeight="1" x14ac:dyDescent="0.2">
      <c r="A544" t="s">
        <v>887</v>
      </c>
      <c r="B544" t="s">
        <v>48</v>
      </c>
      <c r="C544" s="1" t="s">
        <v>892</v>
      </c>
      <c r="D544" t="s">
        <v>893</v>
      </c>
      <c r="E544" t="s">
        <v>60</v>
      </c>
      <c r="F544" t="s">
        <v>358</v>
      </c>
      <c r="G544">
        <v>2902</v>
      </c>
      <c r="H544" s="2" t="str">
        <f t="shared" si="86"/>
        <v>1</v>
      </c>
      <c r="I544" s="2" t="str">
        <f t="shared" si="87"/>
        <v>0</v>
      </c>
      <c r="J544" s="2" t="str">
        <f t="shared" si="88"/>
        <v>2</v>
      </c>
      <c r="K544" s="2" t="str">
        <f t="shared" si="85"/>
        <v>1</v>
      </c>
      <c r="L544" t="s">
        <v>90</v>
      </c>
      <c r="M544" t="s">
        <v>762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1</v>
      </c>
      <c r="X544">
        <v>1</v>
      </c>
      <c r="Y544">
        <v>0.08</v>
      </c>
      <c r="Z544">
        <v>2560</v>
      </c>
      <c r="AA544">
        <v>2</v>
      </c>
    </row>
    <row r="545" spans="1:27" ht="16.5" customHeight="1" x14ac:dyDescent="0.2">
      <c r="A545" t="s">
        <v>887</v>
      </c>
      <c r="B545" t="s">
        <v>48</v>
      </c>
      <c r="C545" s="1" t="s">
        <v>892</v>
      </c>
      <c r="D545" t="s">
        <v>893</v>
      </c>
      <c r="E545" t="s">
        <v>60</v>
      </c>
      <c r="F545" t="s">
        <v>358</v>
      </c>
      <c r="G545">
        <v>2901</v>
      </c>
      <c r="H545" s="2" t="str">
        <f t="shared" si="86"/>
        <v>1</v>
      </c>
      <c r="I545" s="2" t="str">
        <f t="shared" si="87"/>
        <v>0</v>
      </c>
      <c r="J545" s="2" t="str">
        <f t="shared" si="88"/>
        <v>2</v>
      </c>
      <c r="K545" s="2" t="str">
        <f t="shared" si="85"/>
        <v>1</v>
      </c>
      <c r="L545" t="s">
        <v>90</v>
      </c>
      <c r="M545" t="s">
        <v>769</v>
      </c>
      <c r="N545">
        <v>0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</v>
      </c>
      <c r="X545">
        <v>1</v>
      </c>
      <c r="Y545">
        <v>0.08</v>
      </c>
      <c r="Z545">
        <v>2560</v>
      </c>
      <c r="AA54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topLeftCell="H1" workbookViewId="0">
      <selection activeCell="M16" sqref="M16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58</v>
      </c>
      <c r="D2" t="s">
        <v>59</v>
      </c>
      <c r="E2" t="s">
        <v>60</v>
      </c>
      <c r="F2" t="s">
        <v>61</v>
      </c>
      <c r="G2">
        <v>1</v>
      </c>
      <c r="H2" s="2" t="str">
        <f t="shared" ref="H2:H22" si="0">LEFT(L2,1)</f>
        <v>3</v>
      </c>
      <c r="I2" s="2" t="str">
        <f t="shared" ref="I2:I22" si="1">MID(L2,4,1)</f>
        <v>3</v>
      </c>
      <c r="J2" s="2" t="str">
        <f t="shared" ref="J2:J22" si="2">MID(L2,6,1)</f>
        <v>0</v>
      </c>
      <c r="K2" s="2" t="str">
        <f t="shared" ref="K2:K22" si="3">MID(L2,8,1)</f>
        <v>6</v>
      </c>
      <c r="L2" t="s">
        <v>31</v>
      </c>
      <c r="M2" t="s">
        <v>1407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2</v>
      </c>
      <c r="U2">
        <v>1</v>
      </c>
      <c r="V2">
        <v>1</v>
      </c>
      <c r="W2">
        <v>5</v>
      </c>
      <c r="X2">
        <v>15</v>
      </c>
      <c r="Y2">
        <v>0.83</v>
      </c>
      <c r="Z2">
        <v>2560</v>
      </c>
      <c r="AA2">
        <v>3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27</v>
      </c>
      <c r="B4" t="s">
        <v>28</v>
      </c>
      <c r="C4" s="1" t="s">
        <v>70</v>
      </c>
      <c r="D4" t="s">
        <v>71</v>
      </c>
      <c r="E4" t="s">
        <v>60</v>
      </c>
      <c r="F4" t="s">
        <v>65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78</v>
      </c>
      <c r="N4">
        <v>0</v>
      </c>
      <c r="O4">
        <v>0</v>
      </c>
      <c r="P4">
        <v>0</v>
      </c>
      <c r="Q4">
        <v>22</v>
      </c>
      <c r="R4">
        <v>0</v>
      </c>
      <c r="S4">
        <v>0</v>
      </c>
      <c r="T4">
        <v>0</v>
      </c>
      <c r="U4">
        <v>0</v>
      </c>
      <c r="V4">
        <v>0</v>
      </c>
      <c r="W4">
        <v>22</v>
      </c>
      <c r="X4">
        <v>66</v>
      </c>
      <c r="Y4">
        <v>3.67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73</v>
      </c>
      <c r="D5" t="s">
        <v>74</v>
      </c>
      <c r="E5" t="s">
        <v>60</v>
      </c>
      <c r="F5" t="s">
        <v>65</v>
      </c>
      <c r="G5">
        <v>701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75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0.17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82</v>
      </c>
      <c r="D6" t="s">
        <v>83</v>
      </c>
      <c r="E6" t="s">
        <v>60</v>
      </c>
      <c r="F6" t="s">
        <v>65</v>
      </c>
      <c r="G6">
        <v>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72</v>
      </c>
      <c r="N6">
        <v>0</v>
      </c>
      <c r="O6">
        <v>0</v>
      </c>
      <c r="P6">
        <v>0</v>
      </c>
      <c r="Q6">
        <v>21</v>
      </c>
      <c r="R6">
        <v>0</v>
      </c>
      <c r="S6">
        <v>0</v>
      </c>
      <c r="T6">
        <v>0</v>
      </c>
      <c r="U6">
        <v>0</v>
      </c>
      <c r="V6">
        <v>0</v>
      </c>
      <c r="W6">
        <v>21</v>
      </c>
      <c r="X6">
        <v>63</v>
      </c>
      <c r="Y6">
        <v>3.5</v>
      </c>
      <c r="Z6">
        <v>2560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287</v>
      </c>
      <c r="D7" t="s">
        <v>288</v>
      </c>
      <c r="E7" t="s">
        <v>60</v>
      </c>
      <c r="F7" t="s">
        <v>65</v>
      </c>
      <c r="G7">
        <v>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72</v>
      </c>
      <c r="N7">
        <v>0</v>
      </c>
      <c r="O7">
        <v>0</v>
      </c>
      <c r="P7">
        <v>0</v>
      </c>
      <c r="Q7">
        <v>27</v>
      </c>
      <c r="R7">
        <v>0</v>
      </c>
      <c r="S7">
        <v>0</v>
      </c>
      <c r="T7">
        <v>0</v>
      </c>
      <c r="U7">
        <v>0</v>
      </c>
      <c r="V7">
        <v>0</v>
      </c>
      <c r="W7">
        <v>27</v>
      </c>
      <c r="X7">
        <v>81</v>
      </c>
      <c r="Y7">
        <v>4.5</v>
      </c>
      <c r="Z7">
        <v>2560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912</v>
      </c>
      <c r="D8" t="s">
        <v>913</v>
      </c>
      <c r="E8" t="s">
        <v>60</v>
      </c>
      <c r="F8" t="s">
        <v>65</v>
      </c>
      <c r="G8">
        <v>701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72</v>
      </c>
      <c r="N8">
        <v>0</v>
      </c>
      <c r="O8">
        <v>0</v>
      </c>
      <c r="P8">
        <v>0</v>
      </c>
      <c r="Q8">
        <v>4</v>
      </c>
      <c r="R8">
        <v>0</v>
      </c>
      <c r="S8">
        <v>0</v>
      </c>
      <c r="T8">
        <v>0</v>
      </c>
      <c r="U8">
        <v>0</v>
      </c>
      <c r="V8">
        <v>0</v>
      </c>
      <c r="W8">
        <v>4</v>
      </c>
      <c r="X8">
        <v>12</v>
      </c>
      <c r="Y8">
        <v>0.67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48</v>
      </c>
      <c r="C9" s="1" t="s">
        <v>63</v>
      </c>
      <c r="D9" t="s">
        <v>64</v>
      </c>
      <c r="E9" t="s">
        <v>60</v>
      </c>
      <c r="F9" t="s">
        <v>65</v>
      </c>
      <c r="G9">
        <v>2101</v>
      </c>
      <c r="H9" s="2" t="str">
        <f t="shared" si="0"/>
        <v>4</v>
      </c>
      <c r="I9" s="2" t="str">
        <f t="shared" si="1"/>
        <v>4</v>
      </c>
      <c r="J9" s="2" t="str">
        <f t="shared" si="2"/>
        <v>0</v>
      </c>
      <c r="K9" s="2" t="str">
        <f t="shared" si="3"/>
        <v>8</v>
      </c>
      <c r="L9" t="s">
        <v>55</v>
      </c>
      <c r="M9" t="s">
        <v>271</v>
      </c>
      <c r="N9">
        <v>0</v>
      </c>
      <c r="O9">
        <v>0</v>
      </c>
      <c r="P9">
        <v>0</v>
      </c>
      <c r="Q9">
        <v>0</v>
      </c>
      <c r="R9">
        <v>1</v>
      </c>
      <c r="S9">
        <v>38</v>
      </c>
      <c r="T9">
        <v>0</v>
      </c>
      <c r="U9">
        <v>0</v>
      </c>
      <c r="V9">
        <v>0</v>
      </c>
      <c r="W9">
        <v>39</v>
      </c>
      <c r="X9">
        <v>156</v>
      </c>
      <c r="Y9">
        <v>8.67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48</v>
      </c>
      <c r="C10" s="1" t="s">
        <v>63</v>
      </c>
      <c r="D10" t="s">
        <v>64</v>
      </c>
      <c r="E10" t="s">
        <v>60</v>
      </c>
      <c r="F10" t="s">
        <v>65</v>
      </c>
      <c r="G10">
        <v>2102</v>
      </c>
      <c r="H10" s="2" t="str">
        <f t="shared" si="0"/>
        <v>4</v>
      </c>
      <c r="I10" s="2" t="str">
        <f t="shared" si="1"/>
        <v>4</v>
      </c>
      <c r="J10" s="2" t="str">
        <f t="shared" si="2"/>
        <v>0</v>
      </c>
      <c r="K10" s="2" t="str">
        <f t="shared" si="3"/>
        <v>8</v>
      </c>
      <c r="L10" t="s">
        <v>55</v>
      </c>
      <c r="M10" t="s">
        <v>66</v>
      </c>
      <c r="N10">
        <v>0</v>
      </c>
      <c r="O10">
        <v>0</v>
      </c>
      <c r="P10">
        <v>0</v>
      </c>
      <c r="Q10">
        <v>0</v>
      </c>
      <c r="R10">
        <v>21</v>
      </c>
      <c r="S10">
        <v>0</v>
      </c>
      <c r="T10">
        <v>0</v>
      </c>
      <c r="U10">
        <v>0</v>
      </c>
      <c r="V10">
        <v>0</v>
      </c>
      <c r="W10">
        <v>21</v>
      </c>
      <c r="X10">
        <v>84</v>
      </c>
      <c r="Y10">
        <v>4.67</v>
      </c>
      <c r="Z10">
        <v>2560</v>
      </c>
      <c r="AA10">
        <v>3</v>
      </c>
    </row>
    <row r="11" spans="1:27" ht="16.5" customHeight="1" x14ac:dyDescent="0.2">
      <c r="A11" t="s">
        <v>27</v>
      </c>
      <c r="B11" t="s">
        <v>48</v>
      </c>
      <c r="C11" s="1" t="s">
        <v>273</v>
      </c>
      <c r="D11" t="s">
        <v>275</v>
      </c>
      <c r="E11" t="s">
        <v>60</v>
      </c>
      <c r="F11" t="s">
        <v>65</v>
      </c>
      <c r="G11">
        <v>2701</v>
      </c>
      <c r="H11" s="2" t="str">
        <f t="shared" si="0"/>
        <v>2</v>
      </c>
      <c r="I11" s="2" t="str">
        <f t="shared" si="1"/>
        <v>1</v>
      </c>
      <c r="J11" s="2" t="str">
        <f t="shared" si="2"/>
        <v>3</v>
      </c>
      <c r="K11" s="2" t="str">
        <f t="shared" si="3"/>
        <v>2</v>
      </c>
      <c r="L11" t="s">
        <v>220</v>
      </c>
      <c r="M11" t="s">
        <v>276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2</v>
      </c>
      <c r="Y11">
        <v>0.11</v>
      </c>
      <c r="Z11">
        <v>2560</v>
      </c>
      <c r="AA11">
        <v>3</v>
      </c>
    </row>
    <row r="12" spans="1:27" ht="16.5" customHeight="1" x14ac:dyDescent="0.2">
      <c r="A12" t="s">
        <v>27</v>
      </c>
      <c r="B12" t="s">
        <v>48</v>
      </c>
      <c r="C12" s="1" t="s">
        <v>67</v>
      </c>
      <c r="D12" t="s">
        <v>68</v>
      </c>
      <c r="E12" t="s">
        <v>60</v>
      </c>
      <c r="F12" t="s">
        <v>65</v>
      </c>
      <c r="G12">
        <v>2101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31</v>
      </c>
      <c r="M12" t="s">
        <v>280</v>
      </c>
      <c r="N12">
        <v>0</v>
      </c>
      <c r="O12">
        <v>0</v>
      </c>
      <c r="P12">
        <v>36</v>
      </c>
      <c r="Q12">
        <v>0</v>
      </c>
      <c r="R12">
        <v>3</v>
      </c>
      <c r="S12">
        <v>0</v>
      </c>
      <c r="T12">
        <v>0</v>
      </c>
      <c r="U12">
        <v>0</v>
      </c>
      <c r="V12">
        <v>0</v>
      </c>
      <c r="W12">
        <v>39</v>
      </c>
      <c r="X12">
        <v>117</v>
      </c>
      <c r="Y12">
        <v>6.5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48</v>
      </c>
      <c r="C13" s="1" t="s">
        <v>67</v>
      </c>
      <c r="D13" t="s">
        <v>68</v>
      </c>
      <c r="E13" t="s">
        <v>60</v>
      </c>
      <c r="F13" t="s">
        <v>65</v>
      </c>
      <c r="G13">
        <v>2102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31</v>
      </c>
      <c r="M13" t="s">
        <v>280</v>
      </c>
      <c r="N13">
        <v>0</v>
      </c>
      <c r="O13">
        <v>0</v>
      </c>
      <c r="P13">
        <v>29</v>
      </c>
      <c r="Q13">
        <v>0</v>
      </c>
      <c r="R13">
        <v>10</v>
      </c>
      <c r="S13">
        <v>0</v>
      </c>
      <c r="T13">
        <v>0</v>
      </c>
      <c r="U13">
        <v>0</v>
      </c>
      <c r="V13">
        <v>0</v>
      </c>
      <c r="W13">
        <v>39</v>
      </c>
      <c r="X13">
        <v>117</v>
      </c>
      <c r="Y13">
        <v>6.5</v>
      </c>
      <c r="Z13">
        <v>2560</v>
      </c>
      <c r="AA13">
        <v>3</v>
      </c>
    </row>
    <row r="14" spans="1:27" ht="16.5" customHeight="1" x14ac:dyDescent="0.2">
      <c r="A14" t="s">
        <v>27</v>
      </c>
      <c r="B14" t="s">
        <v>48</v>
      </c>
      <c r="C14" s="1" t="s">
        <v>70</v>
      </c>
      <c r="D14" t="s">
        <v>71</v>
      </c>
      <c r="E14" t="s">
        <v>60</v>
      </c>
      <c r="F14" t="s">
        <v>65</v>
      </c>
      <c r="G14">
        <v>2101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31</v>
      </c>
      <c r="M14" t="s">
        <v>276</v>
      </c>
      <c r="N14">
        <v>0</v>
      </c>
      <c r="O14">
        <v>0</v>
      </c>
      <c r="P14">
        <v>36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36</v>
      </c>
      <c r="X14">
        <v>108</v>
      </c>
      <c r="Y14">
        <v>6</v>
      </c>
      <c r="Z14">
        <v>2560</v>
      </c>
      <c r="AA14">
        <v>3</v>
      </c>
    </row>
    <row r="15" spans="1:27" ht="16.5" customHeight="1" x14ac:dyDescent="0.2">
      <c r="A15" t="s">
        <v>27</v>
      </c>
      <c r="B15" t="s">
        <v>48</v>
      </c>
      <c r="C15" s="1" t="s">
        <v>1016</v>
      </c>
      <c r="D15" t="s">
        <v>1017</v>
      </c>
      <c r="E15" t="s">
        <v>60</v>
      </c>
      <c r="F15" t="s">
        <v>98</v>
      </c>
      <c r="G15">
        <v>2701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31</v>
      </c>
      <c r="M15" t="s">
        <v>1018</v>
      </c>
      <c r="N15">
        <v>0</v>
      </c>
      <c r="O15">
        <v>0</v>
      </c>
      <c r="P15">
        <v>16</v>
      </c>
      <c r="Q15">
        <v>0</v>
      </c>
      <c r="R15">
        <v>19</v>
      </c>
      <c r="S15">
        <v>0</v>
      </c>
      <c r="T15">
        <v>0</v>
      </c>
      <c r="U15">
        <v>0</v>
      </c>
      <c r="V15">
        <v>0</v>
      </c>
      <c r="W15">
        <v>35</v>
      </c>
      <c r="X15">
        <v>105</v>
      </c>
      <c r="Y15">
        <v>5.83</v>
      </c>
      <c r="Z15">
        <v>2560</v>
      </c>
      <c r="AA15">
        <v>3</v>
      </c>
    </row>
    <row r="16" spans="1:27" ht="16.5" customHeight="1" x14ac:dyDescent="0.2">
      <c r="A16" t="s">
        <v>27</v>
      </c>
      <c r="B16" t="s">
        <v>48</v>
      </c>
      <c r="C16" s="1" t="s">
        <v>309</v>
      </c>
      <c r="D16" t="s">
        <v>310</v>
      </c>
      <c r="E16" t="s">
        <v>60</v>
      </c>
      <c r="F16" t="s">
        <v>98</v>
      </c>
      <c r="G16">
        <v>2701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31</v>
      </c>
      <c r="M16" t="s">
        <v>1408</v>
      </c>
      <c r="N16">
        <v>0</v>
      </c>
      <c r="O16">
        <v>0</v>
      </c>
      <c r="P16">
        <v>0</v>
      </c>
      <c r="Q16">
        <v>0</v>
      </c>
      <c r="R16">
        <v>0</v>
      </c>
      <c r="S16">
        <v>10</v>
      </c>
      <c r="T16">
        <v>0</v>
      </c>
      <c r="U16">
        <v>0</v>
      </c>
      <c r="V16">
        <v>0</v>
      </c>
      <c r="W16">
        <v>10</v>
      </c>
      <c r="X16">
        <v>30</v>
      </c>
      <c r="Y16">
        <v>1.67</v>
      </c>
      <c r="Z16">
        <v>2560</v>
      </c>
      <c r="AA16">
        <v>3</v>
      </c>
    </row>
    <row r="17" spans="1:27" ht="16.5" customHeight="1" x14ac:dyDescent="0.2">
      <c r="A17" t="s">
        <v>27</v>
      </c>
      <c r="B17" t="s">
        <v>48</v>
      </c>
      <c r="C17" s="1" t="s">
        <v>327</v>
      </c>
      <c r="D17" t="s">
        <v>328</v>
      </c>
      <c r="E17" t="s">
        <v>60</v>
      </c>
      <c r="F17" t="s">
        <v>98</v>
      </c>
      <c r="G17">
        <v>2701</v>
      </c>
      <c r="H17" s="2" t="str">
        <f t="shared" si="0"/>
        <v>3</v>
      </c>
      <c r="I17" s="2" t="str">
        <f t="shared" si="1"/>
        <v>3</v>
      </c>
      <c r="J17" s="2" t="str">
        <f t="shared" si="2"/>
        <v>0</v>
      </c>
      <c r="K17" s="2" t="str">
        <f t="shared" si="3"/>
        <v>6</v>
      </c>
      <c r="L17" t="s">
        <v>31</v>
      </c>
      <c r="M17" t="s">
        <v>311</v>
      </c>
      <c r="N17">
        <v>0</v>
      </c>
      <c r="O17">
        <v>0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</v>
      </c>
      <c r="X17">
        <v>12</v>
      </c>
      <c r="Y17">
        <v>0.67</v>
      </c>
      <c r="Z17">
        <v>2560</v>
      </c>
      <c r="AA17">
        <v>3</v>
      </c>
    </row>
    <row r="18" spans="1:27" ht="16.5" customHeight="1" x14ac:dyDescent="0.2">
      <c r="A18" t="s">
        <v>27</v>
      </c>
      <c r="B18" t="s">
        <v>48</v>
      </c>
      <c r="C18" s="1" t="s">
        <v>340</v>
      </c>
      <c r="D18" t="s">
        <v>341</v>
      </c>
      <c r="E18" t="s">
        <v>60</v>
      </c>
      <c r="F18" t="s">
        <v>98</v>
      </c>
      <c r="G18">
        <v>2101</v>
      </c>
      <c r="H18" s="2" t="str">
        <f t="shared" si="0"/>
        <v>2</v>
      </c>
      <c r="I18" s="2" t="str">
        <f t="shared" si="1"/>
        <v>2</v>
      </c>
      <c r="J18" s="2" t="str">
        <f t="shared" si="2"/>
        <v>0</v>
      </c>
      <c r="K18" s="2" t="str">
        <f t="shared" si="3"/>
        <v>4</v>
      </c>
      <c r="L18" t="s">
        <v>46</v>
      </c>
      <c r="M18" t="s">
        <v>1059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4</v>
      </c>
      <c r="Y18">
        <v>0.22</v>
      </c>
      <c r="Z18">
        <v>2560</v>
      </c>
      <c r="AA18">
        <v>3</v>
      </c>
    </row>
    <row r="19" spans="1:27" ht="16.5" customHeight="1" x14ac:dyDescent="0.2">
      <c r="A19" t="s">
        <v>27</v>
      </c>
      <c r="B19" t="s">
        <v>48</v>
      </c>
      <c r="C19" s="1" t="s">
        <v>609</v>
      </c>
      <c r="D19" t="s">
        <v>610</v>
      </c>
      <c r="E19" t="s">
        <v>60</v>
      </c>
      <c r="F19" t="s">
        <v>136</v>
      </c>
      <c r="G19">
        <v>2701</v>
      </c>
      <c r="H19" s="2" t="str">
        <f t="shared" si="0"/>
        <v>3</v>
      </c>
      <c r="I19" s="2" t="str">
        <f t="shared" si="1"/>
        <v>3</v>
      </c>
      <c r="J19" s="2" t="str">
        <f t="shared" si="2"/>
        <v>0</v>
      </c>
      <c r="K19" s="2" t="str">
        <f t="shared" si="3"/>
        <v>6</v>
      </c>
      <c r="L19" t="s">
        <v>31</v>
      </c>
      <c r="M19" t="s">
        <v>583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6</v>
      </c>
      <c r="Y19">
        <v>0.33</v>
      </c>
      <c r="Z19">
        <v>2560</v>
      </c>
      <c r="AA19">
        <v>3</v>
      </c>
    </row>
    <row r="20" spans="1:27" ht="16.5" customHeight="1" x14ac:dyDescent="0.2">
      <c r="A20" t="s">
        <v>27</v>
      </c>
      <c r="B20" t="s">
        <v>48</v>
      </c>
      <c r="C20" s="1" t="s">
        <v>625</v>
      </c>
      <c r="D20" t="s">
        <v>626</v>
      </c>
      <c r="E20" t="s">
        <v>60</v>
      </c>
      <c r="F20" t="s">
        <v>136</v>
      </c>
      <c r="G20">
        <v>2101</v>
      </c>
      <c r="H20" s="2" t="str">
        <f t="shared" si="0"/>
        <v>3</v>
      </c>
      <c r="I20" s="2" t="str">
        <f t="shared" si="1"/>
        <v>0</v>
      </c>
      <c r="J20" s="2" t="str">
        <f t="shared" si="2"/>
        <v>9</v>
      </c>
      <c r="K20" s="2" t="str">
        <f t="shared" si="3"/>
        <v>0</v>
      </c>
      <c r="L20" t="s">
        <v>56</v>
      </c>
      <c r="M20" t="s">
        <v>660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3</v>
      </c>
      <c r="Y20">
        <v>0.17</v>
      </c>
      <c r="Z20">
        <v>2560</v>
      </c>
      <c r="AA20">
        <v>3</v>
      </c>
    </row>
    <row r="21" spans="1:27" ht="16.5" customHeight="1" x14ac:dyDescent="0.2">
      <c r="A21" t="s">
        <v>27</v>
      </c>
      <c r="B21" t="s">
        <v>48</v>
      </c>
      <c r="C21" s="1" t="s">
        <v>625</v>
      </c>
      <c r="D21" t="s">
        <v>626</v>
      </c>
      <c r="E21" t="s">
        <v>60</v>
      </c>
      <c r="F21" t="s">
        <v>136</v>
      </c>
      <c r="G21">
        <v>2102</v>
      </c>
      <c r="H21" s="2" t="str">
        <f t="shared" si="0"/>
        <v>3</v>
      </c>
      <c r="I21" s="2" t="str">
        <f t="shared" si="1"/>
        <v>0</v>
      </c>
      <c r="J21" s="2" t="str">
        <f t="shared" si="2"/>
        <v>9</v>
      </c>
      <c r="K21" s="2" t="str">
        <f t="shared" si="3"/>
        <v>0</v>
      </c>
      <c r="L21" t="s">
        <v>56</v>
      </c>
      <c r="M21" t="s">
        <v>586</v>
      </c>
      <c r="N21">
        <v>0</v>
      </c>
      <c r="O21">
        <v>0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</v>
      </c>
      <c r="X21">
        <v>6</v>
      </c>
      <c r="Y21">
        <v>0.33</v>
      </c>
      <c r="Z21">
        <v>2560</v>
      </c>
      <c r="AA21">
        <v>3</v>
      </c>
    </row>
    <row r="22" spans="1:27" ht="16.5" customHeight="1" x14ac:dyDescent="0.2">
      <c r="A22" t="s">
        <v>27</v>
      </c>
      <c r="B22" t="s">
        <v>48</v>
      </c>
      <c r="C22" s="1" t="s">
        <v>667</v>
      </c>
      <c r="D22" t="s">
        <v>668</v>
      </c>
      <c r="E22" t="s">
        <v>60</v>
      </c>
      <c r="F22" t="s">
        <v>630</v>
      </c>
      <c r="G22">
        <v>2101</v>
      </c>
      <c r="H22" s="2" t="str">
        <f t="shared" si="0"/>
        <v>3</v>
      </c>
      <c r="I22" s="2" t="str">
        <f t="shared" si="1"/>
        <v>0</v>
      </c>
      <c r="J22" s="2" t="str">
        <f t="shared" si="2"/>
        <v>9</v>
      </c>
      <c r="K22" s="2" t="str">
        <f t="shared" si="3"/>
        <v>0</v>
      </c>
      <c r="L22" t="s">
        <v>56</v>
      </c>
      <c r="M22" t="s">
        <v>221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6</v>
      </c>
      <c r="Y22">
        <v>0.33</v>
      </c>
      <c r="Z22">
        <v>2560</v>
      </c>
      <c r="AA22">
        <v>3</v>
      </c>
    </row>
    <row r="23" spans="1:27" ht="16.5" customHeight="1" x14ac:dyDescent="0.2">
      <c r="C23" s="1"/>
      <c r="H23" s="2"/>
      <c r="I23" s="2"/>
      <c r="J23" s="2"/>
      <c r="K23" s="2"/>
    </row>
    <row r="24" spans="1:27" ht="16.5" customHeight="1" x14ac:dyDescent="0.2">
      <c r="A24" t="s">
        <v>774</v>
      </c>
      <c r="B24" t="s">
        <v>28</v>
      </c>
      <c r="C24" s="1" t="s">
        <v>1409</v>
      </c>
      <c r="D24" t="s">
        <v>1410</v>
      </c>
      <c r="E24" t="s">
        <v>60</v>
      </c>
      <c r="F24" t="s">
        <v>65</v>
      </c>
      <c r="G24">
        <v>1401</v>
      </c>
      <c r="H24" s="2" t="str">
        <f t="shared" ref="H24:H34" si="4">LEFT(L24,1)</f>
        <v>3</v>
      </c>
      <c r="I24" s="2" t="str">
        <f t="shared" ref="I24:I34" si="5">MID(L24,4,1)</f>
        <v>3</v>
      </c>
      <c r="J24" s="2" t="str">
        <f t="shared" ref="J24:J34" si="6">MID(L24,6,1)</f>
        <v>0</v>
      </c>
      <c r="K24" s="2" t="str">
        <f t="shared" ref="K24:K34" si="7">MID(L24,8,1)</f>
        <v>6</v>
      </c>
      <c r="L24" t="s">
        <v>31</v>
      </c>
      <c r="M24" t="s">
        <v>75</v>
      </c>
      <c r="N24">
        <v>0</v>
      </c>
      <c r="O24">
        <v>0</v>
      </c>
      <c r="P24">
        <v>0</v>
      </c>
      <c r="Q24">
        <v>4</v>
      </c>
      <c r="R24">
        <v>0</v>
      </c>
      <c r="S24">
        <v>0</v>
      </c>
      <c r="T24">
        <v>0</v>
      </c>
      <c r="U24">
        <v>0</v>
      </c>
      <c r="V24">
        <v>0</v>
      </c>
      <c r="W24">
        <v>4</v>
      </c>
      <c r="X24">
        <v>12</v>
      </c>
      <c r="Y24">
        <v>1</v>
      </c>
      <c r="Z24">
        <v>2560</v>
      </c>
      <c r="AA24">
        <v>3</v>
      </c>
    </row>
    <row r="25" spans="1:27" ht="16.5" customHeight="1" x14ac:dyDescent="0.2">
      <c r="A25" t="s">
        <v>774</v>
      </c>
      <c r="B25" t="s">
        <v>28</v>
      </c>
      <c r="C25" s="1" t="s">
        <v>780</v>
      </c>
      <c r="D25" t="s">
        <v>775</v>
      </c>
      <c r="E25" t="s">
        <v>60</v>
      </c>
      <c r="F25" t="s">
        <v>98</v>
      </c>
      <c r="G25">
        <v>1401</v>
      </c>
      <c r="H25" s="2" t="str">
        <f t="shared" si="4"/>
        <v>2</v>
      </c>
      <c r="I25" s="2" t="str">
        <f t="shared" si="5"/>
        <v>0</v>
      </c>
      <c r="J25" s="2" t="str">
        <f t="shared" si="6"/>
        <v>6</v>
      </c>
      <c r="K25" s="2" t="str">
        <f t="shared" si="7"/>
        <v>0</v>
      </c>
      <c r="L25" t="s">
        <v>227</v>
      </c>
      <c r="M25" t="s">
        <v>32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4</v>
      </c>
      <c r="Y25">
        <v>0.33</v>
      </c>
      <c r="Z25">
        <v>2560</v>
      </c>
      <c r="AA25">
        <v>3</v>
      </c>
    </row>
    <row r="26" spans="1:27" ht="16.5" customHeight="1" x14ac:dyDescent="0.2">
      <c r="A26" t="s">
        <v>882</v>
      </c>
      <c r="B26" t="s">
        <v>28</v>
      </c>
      <c r="C26" s="1" t="s">
        <v>780</v>
      </c>
      <c r="D26" t="s">
        <v>775</v>
      </c>
      <c r="E26" t="s">
        <v>60</v>
      </c>
      <c r="F26" t="s">
        <v>98</v>
      </c>
      <c r="G26">
        <v>1501</v>
      </c>
      <c r="H26" s="2" t="str">
        <f t="shared" si="4"/>
        <v>4</v>
      </c>
      <c r="I26" s="2" t="str">
        <f t="shared" si="5"/>
        <v>0</v>
      </c>
      <c r="J26" s="2" t="str">
        <f>MID(L26,6,2)</f>
        <v>12</v>
      </c>
      <c r="K26" s="2" t="str">
        <f>MID(L26,9,1)</f>
        <v>0</v>
      </c>
      <c r="L26" t="s">
        <v>57</v>
      </c>
      <c r="M26" t="s">
        <v>32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4</v>
      </c>
      <c r="Y26">
        <v>0.33</v>
      </c>
      <c r="Z26">
        <v>2560</v>
      </c>
      <c r="AA26">
        <v>3</v>
      </c>
    </row>
    <row r="27" spans="1:27" ht="16.5" customHeight="1" x14ac:dyDescent="0.2">
      <c r="A27" t="s">
        <v>882</v>
      </c>
      <c r="B27" t="s">
        <v>28</v>
      </c>
      <c r="C27" s="1" t="s">
        <v>780</v>
      </c>
      <c r="D27" t="s">
        <v>775</v>
      </c>
      <c r="E27" t="s">
        <v>60</v>
      </c>
      <c r="F27" t="s">
        <v>98</v>
      </c>
      <c r="G27">
        <v>1501</v>
      </c>
      <c r="H27" s="2" t="str">
        <f t="shared" si="4"/>
        <v>2</v>
      </c>
      <c r="I27" s="2" t="str">
        <f t="shared" si="5"/>
        <v>0</v>
      </c>
      <c r="J27" s="2" t="str">
        <f t="shared" si="6"/>
        <v>6</v>
      </c>
      <c r="K27" s="2" t="str">
        <f t="shared" si="7"/>
        <v>0</v>
      </c>
      <c r="L27" t="s">
        <v>227</v>
      </c>
      <c r="M27" t="s">
        <v>32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2</v>
      </c>
      <c r="Y27">
        <v>0.17</v>
      </c>
      <c r="Z27">
        <v>2560</v>
      </c>
      <c r="AA27">
        <v>3</v>
      </c>
    </row>
    <row r="28" spans="1:27" ht="16.5" customHeight="1" x14ac:dyDescent="0.2">
      <c r="A28" t="s">
        <v>882</v>
      </c>
      <c r="B28" t="s">
        <v>28</v>
      </c>
      <c r="C28" s="1" t="s">
        <v>1347</v>
      </c>
      <c r="D28" t="s">
        <v>1348</v>
      </c>
      <c r="E28" t="s">
        <v>60</v>
      </c>
      <c r="F28" t="s">
        <v>783</v>
      </c>
      <c r="G28">
        <v>1501</v>
      </c>
      <c r="H28" s="2" t="str">
        <f t="shared" si="4"/>
        <v>1</v>
      </c>
      <c r="I28" s="2" t="str">
        <f t="shared" si="5"/>
        <v>0</v>
      </c>
      <c r="J28" s="2" t="str">
        <f t="shared" si="6"/>
        <v>2</v>
      </c>
      <c r="K28" s="2" t="str">
        <f t="shared" si="7"/>
        <v>1</v>
      </c>
      <c r="L28" t="s">
        <v>90</v>
      </c>
      <c r="M28" t="s">
        <v>1349</v>
      </c>
      <c r="N28">
        <v>0</v>
      </c>
      <c r="O28">
        <v>0</v>
      </c>
      <c r="P28">
        <v>7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</v>
      </c>
      <c r="X28">
        <v>7</v>
      </c>
      <c r="Y28">
        <v>0.57999999999999996</v>
      </c>
      <c r="Z28">
        <v>2560</v>
      </c>
      <c r="AA28">
        <v>3</v>
      </c>
    </row>
    <row r="29" spans="1:27" ht="16.5" customHeight="1" x14ac:dyDescent="0.2">
      <c r="A29" t="s">
        <v>882</v>
      </c>
      <c r="B29" t="s">
        <v>28</v>
      </c>
      <c r="C29" s="1" t="s">
        <v>1350</v>
      </c>
      <c r="D29" t="s">
        <v>1351</v>
      </c>
      <c r="E29" t="s">
        <v>60</v>
      </c>
      <c r="F29" t="s">
        <v>783</v>
      </c>
      <c r="G29">
        <v>1501</v>
      </c>
      <c r="H29" s="2" t="str">
        <f t="shared" si="4"/>
        <v>3</v>
      </c>
      <c r="I29" s="2" t="str">
        <f t="shared" si="5"/>
        <v>2</v>
      </c>
      <c r="J29" s="2" t="str">
        <f t="shared" si="6"/>
        <v>2</v>
      </c>
      <c r="K29" s="2" t="str">
        <f t="shared" si="7"/>
        <v>5</v>
      </c>
      <c r="L29" t="s">
        <v>51</v>
      </c>
      <c r="M29" t="s">
        <v>106</v>
      </c>
      <c r="N29">
        <v>0</v>
      </c>
      <c r="O29">
        <v>0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4</v>
      </c>
      <c r="X29">
        <v>12</v>
      </c>
      <c r="Y29">
        <v>1</v>
      </c>
      <c r="Z29">
        <v>2560</v>
      </c>
      <c r="AA29">
        <v>3</v>
      </c>
    </row>
    <row r="30" spans="1:27" ht="16.5" customHeight="1" x14ac:dyDescent="0.2">
      <c r="A30" t="s">
        <v>882</v>
      </c>
      <c r="B30" t="s">
        <v>28</v>
      </c>
      <c r="C30" s="1" t="s">
        <v>1411</v>
      </c>
      <c r="D30" t="s">
        <v>1412</v>
      </c>
      <c r="E30" t="s">
        <v>60</v>
      </c>
      <c r="F30" t="s">
        <v>783</v>
      </c>
      <c r="G30">
        <v>1501</v>
      </c>
      <c r="H30" s="2" t="str">
        <f t="shared" si="4"/>
        <v>3</v>
      </c>
      <c r="I30" s="2" t="str">
        <f t="shared" si="5"/>
        <v>2</v>
      </c>
      <c r="J30" s="2" t="str">
        <f t="shared" si="6"/>
        <v>2</v>
      </c>
      <c r="K30" s="2" t="str">
        <f t="shared" si="7"/>
        <v>5</v>
      </c>
      <c r="L30" t="s">
        <v>51</v>
      </c>
      <c r="M30" t="s">
        <v>167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3</v>
      </c>
      <c r="Y30">
        <v>0.25</v>
      </c>
      <c r="Z30">
        <v>2560</v>
      </c>
      <c r="AA30">
        <v>3</v>
      </c>
    </row>
    <row r="31" spans="1:27" ht="16.5" customHeight="1" x14ac:dyDescent="0.2">
      <c r="A31" t="s">
        <v>882</v>
      </c>
      <c r="B31" t="s">
        <v>28</v>
      </c>
      <c r="C31" s="1" t="s">
        <v>1413</v>
      </c>
      <c r="D31" t="s">
        <v>1414</v>
      </c>
      <c r="E31" t="s">
        <v>60</v>
      </c>
      <c r="F31" t="s">
        <v>783</v>
      </c>
      <c r="G31">
        <v>1501</v>
      </c>
      <c r="H31" s="2" t="str">
        <f t="shared" si="4"/>
        <v>3</v>
      </c>
      <c r="I31" s="2" t="str">
        <f t="shared" si="5"/>
        <v>2</v>
      </c>
      <c r="J31" s="2" t="str">
        <f t="shared" si="6"/>
        <v>2</v>
      </c>
      <c r="K31" s="2" t="str">
        <f t="shared" si="7"/>
        <v>5</v>
      </c>
      <c r="L31" t="s">
        <v>51</v>
      </c>
      <c r="M31" t="s">
        <v>120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2</v>
      </c>
      <c r="X31">
        <v>6</v>
      </c>
      <c r="Y31">
        <v>0.5</v>
      </c>
      <c r="Z31">
        <v>2560</v>
      </c>
      <c r="AA31">
        <v>3</v>
      </c>
    </row>
    <row r="32" spans="1:27" ht="16.5" customHeight="1" x14ac:dyDescent="0.2">
      <c r="A32" t="s">
        <v>882</v>
      </c>
      <c r="B32" t="s">
        <v>28</v>
      </c>
      <c r="C32" s="1" t="s">
        <v>801</v>
      </c>
      <c r="D32" t="s">
        <v>775</v>
      </c>
      <c r="E32" t="s">
        <v>60</v>
      </c>
      <c r="F32" t="s">
        <v>783</v>
      </c>
      <c r="G32">
        <v>1501</v>
      </c>
      <c r="H32" s="2" t="str">
        <f t="shared" si="4"/>
        <v>1</v>
      </c>
      <c r="I32" s="2" t="str">
        <f t="shared" si="5"/>
        <v>0</v>
      </c>
      <c r="J32" s="2" t="str">
        <f t="shared" si="6"/>
        <v>3</v>
      </c>
      <c r="K32" s="2" t="str">
        <f t="shared" si="7"/>
        <v>0</v>
      </c>
      <c r="L32" t="s">
        <v>164</v>
      </c>
      <c r="M32" t="s">
        <v>32</v>
      </c>
      <c r="N32">
        <v>0</v>
      </c>
      <c r="O32">
        <v>0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4</v>
      </c>
      <c r="X32">
        <v>4</v>
      </c>
      <c r="Y32">
        <v>0.33</v>
      </c>
      <c r="Z32">
        <v>2560</v>
      </c>
      <c r="AA32">
        <v>3</v>
      </c>
    </row>
    <row r="33" spans="1:27" ht="16.5" customHeight="1" x14ac:dyDescent="0.2">
      <c r="A33" t="s">
        <v>882</v>
      </c>
      <c r="B33" t="s">
        <v>48</v>
      </c>
      <c r="C33" s="1" t="s">
        <v>1415</v>
      </c>
      <c r="D33" t="s">
        <v>1416</v>
      </c>
      <c r="E33" t="s">
        <v>60</v>
      </c>
      <c r="F33" t="s">
        <v>1417</v>
      </c>
      <c r="G33">
        <v>2501</v>
      </c>
      <c r="H33" s="2" t="str">
        <f t="shared" si="4"/>
        <v>3</v>
      </c>
      <c r="I33" s="2" t="str">
        <f t="shared" si="5"/>
        <v>2</v>
      </c>
      <c r="J33" s="2" t="str">
        <f t="shared" si="6"/>
        <v>2</v>
      </c>
      <c r="K33" s="2" t="str">
        <f t="shared" si="7"/>
        <v>5</v>
      </c>
      <c r="L33" t="s">
        <v>51</v>
      </c>
      <c r="M33" t="s">
        <v>298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3</v>
      </c>
      <c r="Y33">
        <v>0.25</v>
      </c>
      <c r="Z33">
        <v>2560</v>
      </c>
      <c r="AA33">
        <v>3</v>
      </c>
    </row>
    <row r="34" spans="1:27" ht="16.5" customHeight="1" x14ac:dyDescent="0.2">
      <c r="A34" t="s">
        <v>882</v>
      </c>
      <c r="B34" t="s">
        <v>48</v>
      </c>
      <c r="C34" s="1" t="s">
        <v>1418</v>
      </c>
      <c r="D34" t="s">
        <v>1419</v>
      </c>
      <c r="E34" t="s">
        <v>60</v>
      </c>
      <c r="F34" t="s">
        <v>65</v>
      </c>
      <c r="G34">
        <v>2501</v>
      </c>
      <c r="H34" s="2" t="str">
        <f t="shared" si="4"/>
        <v>3</v>
      </c>
      <c r="I34" s="2" t="str">
        <f t="shared" si="5"/>
        <v>2</v>
      </c>
      <c r="J34" s="2" t="str">
        <f t="shared" si="6"/>
        <v>2</v>
      </c>
      <c r="K34" s="2" t="str">
        <f t="shared" si="7"/>
        <v>5</v>
      </c>
      <c r="L34" t="s">
        <v>51</v>
      </c>
      <c r="M34" t="s">
        <v>298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3</v>
      </c>
      <c r="Y34">
        <v>0.25</v>
      </c>
      <c r="Z34">
        <v>2560</v>
      </c>
      <c r="AA3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2018-11-05T08:39:05Z</dcterms:created>
  <dcterms:modified xsi:type="dcterms:W3CDTF">2018-11-06T07:58:12Z</dcterms:modified>
</cp:coreProperties>
</file>