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85" firstSheet="5" activeTab="9"/>
  </bookViews>
  <sheets>
    <sheet name="1.วิทยาลัยนานาชาติ 59" sheetId="20" r:id="rId1"/>
    <sheet name="2.ฝ่ายวิชาการฯ 59" sheetId="21" r:id="rId2"/>
    <sheet name="3.งานวิเทศสัมพันธ์ 59" sheetId="22" r:id="rId3"/>
    <sheet name="4.คณะนิติศาสตร์ 59" sheetId="23" r:id="rId4"/>
    <sheet name="5.คณะศิลปกรรมศาสตร์ 59" sheetId="24" r:id="rId5"/>
    <sheet name="6.คณะเทคโนโลยีฯ 59" sheetId="25" r:id="rId6"/>
    <sheet name="7.คณะวิทยาศาสตร์ 59" sheetId="26" r:id="rId7"/>
    <sheet name="8.คณะวิทยาการสุขภาพ 59" sheetId="27" r:id="rId8"/>
    <sheet name="9.คณะมนุษยศาสตร์ฯ 59" sheetId="28" r:id="rId9"/>
    <sheet name="10.คณะศึกษาศาสตร์" sheetId="29" r:id="rId10"/>
    <sheet name="2559" sheetId="2" r:id="rId11"/>
    <sheet name="ฝ่ายกิจการนิสิต วข สงขลา" sheetId="10" state="hidden" r:id="rId12"/>
    <sheet name="2556" sheetId="3" state="hidden" r:id="rId13"/>
    <sheet name="2558" sheetId="1" state="hidden" r:id="rId14"/>
    <sheet name="2558 (2)" sheetId="4" state="hidden" r:id="rId15"/>
    <sheet name="สรุปรวม" sheetId="19" state="hidden" r:id="rId16"/>
    <sheet name="งานวิเทศสัมพันธ์" sheetId="11" state="hidden" r:id="rId17"/>
    <sheet name="ฝ่ายกิจการนิสิต วข พัทลุง" sheetId="5" state="hidden" r:id="rId18"/>
    <sheet name="คณะศึกษาศาสตร์" sheetId="14" state="hidden" r:id="rId19"/>
    <sheet name="คณะมนุษยศาสตร์และสังคมศาสตร์" sheetId="15" state="hidden" r:id="rId20"/>
    <sheet name="คณะศิลปกรรมศาสตร์" sheetId="18" state="hidden" r:id="rId21"/>
    <sheet name="คณะนิติศาสตร์" sheetId="16" state="hidden" r:id="rId22"/>
    <sheet name="คณะวิทยาศาสตร์" sheetId="17" state="hidden" r:id="rId23"/>
    <sheet name="คณะเทคโนโลยีและการพัฒนาชุมชน" sheetId="12" state="hidden" r:id="rId24"/>
  </sheets>
  <definedNames>
    <definedName name="_xlnm._FilterDatabase" localSheetId="14" hidden="1">'2558 (2)'!$B$7:$H$60</definedName>
    <definedName name="_xlnm._FilterDatabase" localSheetId="10" hidden="1">'2559'!$B$11:$J$70</definedName>
    <definedName name="_xlnm.Print_Titles" localSheetId="0">'1.วิทยาลัยนานาชาติ 59'!$2:$6</definedName>
    <definedName name="_xlnm.Print_Titles" localSheetId="1">'2.ฝ่ายวิชาการฯ 59'!$2:$6</definedName>
    <definedName name="_xlnm.Print_Titles" localSheetId="10">'2559'!$9:$11</definedName>
    <definedName name="_xlnm.Print_Titles" localSheetId="4">'5.คณะศิลปกรรมศาสตร์ 59'!$2:$6</definedName>
    <definedName name="_xlnm.Print_Titles" localSheetId="6">'7.คณะวิทยาศาสตร์ 59'!$2:$6</definedName>
    <definedName name="_xlnm.Print_Titles" localSheetId="8">'9.คณะมนุษยศาสตร์ฯ 59'!$2:$6</definedName>
    <definedName name="_xlnm.Print_Titles" localSheetId="23">คณะเทคโนโลยีและการพัฒนาชุมชน!$2:$6</definedName>
    <definedName name="_xlnm.Print_Titles" localSheetId="21">คณะนิติศาสตร์!$2:$6</definedName>
    <definedName name="_xlnm.Print_Titles" localSheetId="19">คณะมนุษยศาสตร์และสังคมศาสตร์!$2:$6</definedName>
    <definedName name="_xlnm.Print_Titles" localSheetId="22">คณะวิทยาศาสตร์!$2:$6</definedName>
    <definedName name="_xlnm.Print_Titles" localSheetId="20">คณะศิลปกรรมศาสตร์!$2:$6</definedName>
    <definedName name="_xlnm.Print_Titles" localSheetId="18">คณะศึกษาศาสตร์!$2:$6</definedName>
    <definedName name="_xlnm.Print_Titles" localSheetId="16">งานวิเทศสัมพันธ์!$2:$6</definedName>
    <definedName name="_xlnm.Print_Titles" localSheetId="17">'ฝ่ายกิจการนิสิต วข พัทลุง'!$2:$6</definedName>
    <definedName name="_xlnm.Print_Titles" localSheetId="11">'ฝ่ายกิจการนิสิต วข สงขลา'!$2:$6</definedName>
    <definedName name="_xlnm.Print_Titles" localSheetId="15">สรุปรวม!$5:$5</definedName>
  </definedNames>
  <calcPr calcId="152511"/>
</workbook>
</file>

<file path=xl/calcChain.xml><?xml version="1.0" encoding="utf-8"?>
<calcChain xmlns="http://schemas.openxmlformats.org/spreadsheetml/2006/main">
  <c r="E11" i="2" l="1"/>
  <c r="C142" i="2"/>
  <c r="C143" i="2" s="1"/>
  <c r="C139" i="2"/>
  <c r="C140" i="2" s="1"/>
  <c r="C135" i="2"/>
  <c r="C137" i="2" s="1"/>
  <c r="C130" i="2"/>
  <c r="C133" i="2" s="1"/>
  <c r="C126" i="2"/>
  <c r="C128" i="2" s="1"/>
  <c r="C122" i="2"/>
  <c r="C124" i="2" s="1"/>
  <c r="C118" i="2" l="1"/>
  <c r="C120" i="2" s="1"/>
  <c r="C114" i="2"/>
  <c r="C116" i="2" s="1"/>
  <c r="C108" i="2"/>
  <c r="C112" i="2" s="1"/>
  <c r="C103" i="2"/>
  <c r="C106" i="2" s="1"/>
  <c r="C99" i="2"/>
  <c r="C101" i="2" s="1"/>
  <c r="C95" i="2"/>
  <c r="C97" i="2" s="1"/>
  <c r="C92" i="2"/>
  <c r="C93" i="2" s="1"/>
  <c r="C89" i="2"/>
  <c r="C90" i="2" s="1"/>
  <c r="C86" i="2" l="1"/>
  <c r="C87" i="2" s="1"/>
  <c r="C82" i="2"/>
  <c r="C83" i="2" s="1"/>
  <c r="C78" i="2"/>
  <c r="C80" i="2" s="1"/>
  <c r="C75" i="2"/>
  <c r="C76" i="2" s="1"/>
  <c r="C72" i="2"/>
  <c r="C73" i="2" s="1"/>
  <c r="C79" i="2" l="1"/>
  <c r="C84" i="2"/>
  <c r="F11" i="2"/>
  <c r="C68" i="2"/>
  <c r="C69" i="2" s="1"/>
  <c r="C70" i="2" s="1"/>
  <c r="C64" i="2"/>
  <c r="C65" i="2" s="1"/>
  <c r="C66" i="2" s="1"/>
  <c r="C60" i="2"/>
  <c r="C61" i="2" s="1"/>
  <c r="C57" i="2"/>
  <c r="C58" i="2" s="1"/>
  <c r="C52" i="2"/>
  <c r="C53" i="2" s="1"/>
  <c r="C49" i="2"/>
  <c r="C50" i="2" s="1"/>
  <c r="C39" i="2"/>
  <c r="C40" i="2" s="1"/>
  <c r="C42" i="2" s="1"/>
  <c r="C44" i="2"/>
  <c r="C45" i="2" s="1"/>
  <c r="C47" i="2" s="1"/>
  <c r="C62" i="2" l="1"/>
  <c r="C55" i="2"/>
  <c r="C54" i="2"/>
  <c r="C46" i="2"/>
  <c r="C41" i="2"/>
  <c r="C35" i="2"/>
  <c r="C36" i="2" s="1"/>
  <c r="C37" i="2" s="1"/>
  <c r="C31" i="2"/>
  <c r="C32" i="2" s="1"/>
  <c r="C33" i="2" s="1"/>
  <c r="C27" i="2"/>
  <c r="C28" i="2" s="1"/>
  <c r="C29" i="2" s="1"/>
  <c r="C23" i="2"/>
  <c r="C24" i="2" s="1"/>
  <c r="C25" i="2" s="1"/>
  <c r="C19" i="2"/>
  <c r="C20" i="2" s="1"/>
  <c r="C21" i="2" s="1"/>
  <c r="D34" i="19" l="1"/>
  <c r="D32" i="19"/>
  <c r="D30" i="19"/>
  <c r="D28" i="19"/>
  <c r="D25" i="19"/>
  <c r="D20" i="19"/>
  <c r="D17" i="19"/>
  <c r="D14" i="19"/>
  <c r="D7" i="19"/>
  <c r="C17" i="19"/>
  <c r="C14" i="19"/>
  <c r="F6" i="4"/>
  <c r="C34" i="19"/>
  <c r="C32" i="19"/>
  <c r="C30" i="19"/>
  <c r="C28" i="19"/>
  <c r="C25" i="19"/>
  <c r="C20" i="19"/>
  <c r="C7" i="19"/>
  <c r="D6" i="19" l="1"/>
  <c r="C6" i="19"/>
  <c r="H59" i="4"/>
  <c r="H56" i="4"/>
  <c r="H53" i="4"/>
  <c r="H50" i="4"/>
  <c r="H47" i="4"/>
  <c r="H44" i="4" l="1"/>
  <c r="H41" i="4"/>
  <c r="H38" i="4"/>
  <c r="H35" i="4"/>
  <c r="H32" i="4"/>
  <c r="H31" i="4"/>
  <c r="H28" i="4"/>
  <c r="H25" i="4"/>
  <c r="H22" i="4"/>
  <c r="H21" i="4"/>
  <c r="H18" i="4"/>
  <c r="H17" i="4"/>
  <c r="H13" i="4"/>
  <c r="H9" i="4"/>
  <c r="F4" i="4"/>
  <c r="E9" i="3" l="1"/>
  <c r="D7" i="3" s="1"/>
  <c r="D9" i="3"/>
  <c r="D6" i="3"/>
  <c r="E7" i="1"/>
  <c r="D7" i="1"/>
  <c r="G163" i="4"/>
  <c r="G151" i="4"/>
  <c r="G108" i="4"/>
  <c r="G107" i="4"/>
  <c r="G102" i="4"/>
  <c r="G99" i="4"/>
  <c r="F99" i="4"/>
  <c r="G14" i="4"/>
  <c r="H14" i="4" s="1"/>
  <c r="G10" i="4"/>
  <c r="E27" i="3"/>
  <c r="E15" i="3"/>
  <c r="D9" i="1"/>
  <c r="E12" i="1"/>
  <c r="E16" i="1"/>
  <c r="G4" i="4" l="1"/>
  <c r="G6" i="4"/>
  <c r="H6" i="4" s="1"/>
  <c r="H10" i="4"/>
  <c r="E7" i="3"/>
  <c r="E9" i="1"/>
</calcChain>
</file>

<file path=xl/comments1.xml><?xml version="1.0" encoding="utf-8"?>
<comments xmlns="http://schemas.openxmlformats.org/spreadsheetml/2006/main">
  <authors>
    <author>ผู้สร้าง</author>
  </authors>
  <commentList>
    <comment ref="C36" authorId="0" shapeId="0">
      <text>
        <r>
          <rPr>
            <sz val="9"/>
            <color indexed="81"/>
            <rFont val="Tahoma"/>
            <family val="2"/>
          </rPr>
          <t xml:space="preserve">หน่วยงาน โอนไปเป็นค่าตอบแทนใช้สอย จำนวน 19,255 บาท เมื่อวันที่ 29-9-58
</t>
        </r>
      </text>
    </comment>
  </commentList>
</comments>
</file>

<file path=xl/comments2.xml><?xml version="1.0" encoding="utf-8"?>
<comments xmlns="http://schemas.openxmlformats.org/spreadsheetml/2006/main">
  <authors>
    <author>ผู้สร้าง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หน่วยงาน โอนไปเป็นค่าตอบแทนใช้สอย จำนวน 19,255 บาท เมื่อวันที่ 29-9-58
</t>
        </r>
      </text>
    </comment>
  </commentList>
</comments>
</file>

<file path=xl/sharedStrings.xml><?xml version="1.0" encoding="utf-8"?>
<sst xmlns="http://schemas.openxmlformats.org/spreadsheetml/2006/main" count="793" uniqueCount="198">
  <si>
    <t>โครงการพัฒนาทักษะด้านภาษาและพัฒนาหลักสูตรเพื่อรองรับการเข้าสู่ประชาคมอาเซียน</t>
  </si>
  <si>
    <t>ปีงบประมาณ พ.ศ. 2558</t>
  </si>
  <si>
    <t>ฝ่ายกิจการนิสิตวิทยาเขตพัทลุง</t>
  </si>
  <si>
    <t xml:space="preserve"> - ค่าจ้างชั่วคราว</t>
  </si>
  <si>
    <t xml:space="preserve"> - โครงการเตรียมความพร้อมนิสิตและบุคลากรสู่ประชาคมอาเซียน พ.ศ. 2558</t>
  </si>
  <si>
    <t>ปีงบประมาณ พ.ศ. 2557</t>
  </si>
  <si>
    <t xml:space="preserve"> - โครงการเตรียมความพร้อมนิสิตและบุคลากรสู่ประชาคมอาเซียน</t>
  </si>
  <si>
    <t>ฝ่ายกิจการนิสิตวิทยาเขตสงขลา</t>
  </si>
  <si>
    <t>คณะศึกษาศาสตร์</t>
  </si>
  <si>
    <t xml:space="preserve"> - โครงการพัฒนานิสิตครูสู่การจัดกิจกรรมการเรียนรู้วัฒนธรรมไทยเป็นภาษาอังกฤษ</t>
  </si>
  <si>
    <t>คณะเศรษฐศาสตร์และบริหารธุรกิจ</t>
  </si>
  <si>
    <t>คณะศิลปกรรมศาสตร์</t>
  </si>
  <si>
    <t xml:space="preserve"> - โครงการฝึกปฏิบัติและการแสดงโนราฯ</t>
  </si>
  <si>
    <t>งานวิเทศสัมพันธ์</t>
  </si>
  <si>
    <t xml:space="preserve"> - โครงการสนับสนุนการแลกเปลี่ยนประสบการณ์ปฏิบัติงานฯ Shadowing</t>
  </si>
  <si>
    <t>คณะวิทยาการสุขภาพและการกีฬา</t>
  </si>
  <si>
    <t xml:space="preserve"> - โครงการเจราความร่วมมือด้านวิทยาศาสตร์สุขภาพฯ ระยะที่ 2</t>
  </si>
  <si>
    <t>คณะนิติศาสตร์</t>
  </si>
  <si>
    <t xml:space="preserve"> - โครงการพัมนาความร่วมมือระหว่างมหาวิทยาลัยในกลุ่มอาเซียน</t>
  </si>
  <si>
    <t xml:space="preserve"> - โครงการส่งเสริมและพัฒนาศักยภาพของนิสิตและบุคลากรฯ (SEED)</t>
  </si>
  <si>
    <t xml:space="preserve"> - โครงการพัฒนาศักยภาพทักษะด้านภาษาอังกฤษของบุคลากร</t>
  </si>
  <si>
    <t xml:space="preserve"> - โครงการส่งเสริมประสบการณ์ในต่างประเทศของนิสิตและบุคลากร</t>
  </si>
  <si>
    <t>คณะวิทยาศาสตร์</t>
  </si>
  <si>
    <t xml:space="preserve"> - กิจกรรมการพัฒนาความร่วมมือทางด้านวิชาการและการวิจัยระหว่างสาขาวิชาฟิสิกส์ - มหาวิทยาลัยย่างกุ้ง ระยะที่ 1</t>
  </si>
  <si>
    <t>คณะมนุษยศาสตร์และสังคมศาสตร์</t>
  </si>
  <si>
    <t xml:space="preserve"> - โครงการความร่วมมือทางวิชาการระหว่างมหาวิทยาลัยทักษิณ Syiah Kuala University</t>
  </si>
  <si>
    <t>คณะเทคโนโลยีและการพัฒนาชุมชน</t>
  </si>
  <si>
    <t xml:space="preserve"> - โครงการแลกเปลี่ยนนักศึกษาระหว่างคณะเทคโนโลยีและการพัมนาชุมชนกับคณะเกษตรฯ มหาวิทยาลัยปุตรา มาเลเซีย</t>
  </si>
  <si>
    <t xml:space="preserve"> - โครงการสนับสนุนนิสิตและคณาจารย์ได้มีประสบการณ์การทำกิจกรรมในต่างประเทศฯ</t>
  </si>
  <si>
    <t xml:space="preserve"> - กิจกรรมส่งเสริมการสอนและวิจัยร่วมกับ Graduate Shool of Life and Environmental Science Japan</t>
  </si>
  <si>
    <t xml:space="preserve"> - โครงการอบมและสอบวัดสมรรถนะทางภาษาอังกฤษ (TOEIC)</t>
  </si>
  <si>
    <t xml:space="preserve"> - โครงการฝึกประสบการณ์การบริหารจัดการศูนย์กีฬาในสถาบันการศึกษาประเทศอาเซียน</t>
  </si>
  <si>
    <t>ปีงบประมาณ พ.ศ. 2556</t>
  </si>
  <si>
    <t xml:space="preserve"> - โครงการส่งเสริมความรู้และทักษะด้านภาษาอังกฤษ นิสิต วท.บ.ชั้นปีที่ 3-4</t>
  </si>
  <si>
    <t xml:space="preserve"> - โครงการเจราความร่วมมือกับต่างประเทศ</t>
  </si>
  <si>
    <t xml:space="preserve"> - กิจกรรมการเจราความร่วมมือกับ Universiti Putra Malaysia </t>
  </si>
  <si>
    <t xml:space="preserve"> - กิจกรรมนิสิตเข้ารับการฝึกงานใน Universiti Putra Malaysia </t>
  </si>
  <si>
    <t xml:space="preserve"> - โครงการอบรมหลักสูตร 360 Degree Leadership Program</t>
  </si>
  <si>
    <t xml:space="preserve"> - กิจกรรมแลกเปลี่ยนประสบการณ์การปฏิบัติงานกับมหาวิทยาลัยในประเทศเพื่อนบ้าน</t>
  </si>
  <si>
    <t>ประจำปีงบประมาณ พ.ศ. 2558</t>
  </si>
  <si>
    <t>งบประมาณจัดสรร</t>
  </si>
  <si>
    <t>โอนให้หน่วยงานต่าง ๆ</t>
  </si>
  <si>
    <t>หน่วยงานต่าง ๆ เบิกจ่ายรวม</t>
  </si>
  <si>
    <t>ประจำปีงบประมาณ พ.ศ. 2556</t>
  </si>
  <si>
    <t>งบประมาณที่ได้รับอนุมัติระหว่างปีงบประมาณ</t>
  </si>
  <si>
    <t>หน่วยงาน / รายการ</t>
  </si>
  <si>
    <t>รายงานผลการโครงการพัฒนาทักษะด้านภาษาและพัฒนาหลักสูตรเพื่อรองรับการเข้าสู่ประชาคมอาเซียน</t>
  </si>
  <si>
    <t>ระยะเวลาในการดำเนินการ (วันที่เริ่มต้น - วันที่สิ้นสุด)</t>
  </si>
  <si>
    <t>จำนวนผู้เข้าร่วมโครงการ (คน)</t>
  </si>
  <si>
    <t>ความพึงพอใจของผู้เข้าร่วมโครงการ (ร้อยละ)</t>
  </si>
  <si>
    <t>รายละเอียดผลการดำเนินงาน :</t>
  </si>
  <si>
    <t>ปัญหา/อุปสรรคในการดำเนินงาน :</t>
  </si>
  <si>
    <t>ผู้รายงาน :</t>
  </si>
  <si>
    <t>โทรศัพท์ :</t>
  </si>
  <si>
    <t>……………………………………………………………....</t>
  </si>
  <si>
    <t xml:space="preserve"> - โครงการส่งเสริมและพัฒนาศักยภาพของนิสิตและบุคลากรกับสถาบันอุดมศึกษาในต่างประเทศ ประจำปี 2558 (SEED)</t>
  </si>
  <si>
    <t xml:space="preserve"> - โครงการคลินิคภาษา</t>
  </si>
  <si>
    <t xml:space="preserve"> - โครงการเจรจาความร่วมมือทางวิชาการกับ Chongquing University</t>
  </si>
  <si>
    <t xml:space="preserve"> </t>
  </si>
  <si>
    <t xml:space="preserve"> - โครงการการฝึกงานของนิสิตครูในการจัดกิจกรรมการเรียนรู้เป็นภาษาอังกฤษ ณ ประเทศมาเลเซีย</t>
  </si>
  <si>
    <t xml:space="preserve"> - โครงการเจรจาความร่วมมือทางวิชาการร่วมกันในรูปแบบบันทึกความเข้าใจ (MOU) ในการจัดทำหลักสูตรวิชาภาษาจีน 2+2ฯ</t>
  </si>
  <si>
    <t xml:space="preserve"> - โครงการเจราความร่วมมือทางวิชาการร่วมกันในรูปแบบบันทึกความเข้าใจ (MOU) ในการจัดทำหลักสูตรวิชาภาษาจีน 2+2ฯ</t>
  </si>
  <si>
    <t xml:space="preserve"> - โครงการจัดทำความร่วมมือแลกเปลี่ยนอาจารย์ทางกฎหมายระหว่างคณะนิติศาสตร์ ม.ทักษิณ และคณะนิติศาสตร์ University of Bengkulu ประเทศอินโดนีเซีย</t>
  </si>
  <si>
    <t xml:space="preserve"> - โครงการพัฒนาทักษะการใช้ภาษามลายูเพื่อการสื่อสารก้าวสู่พลเมืองอาเซียน</t>
  </si>
  <si>
    <t xml:space="preserve"> - โครงการพัฒนาทักษะการใช้ภาษามลายูเพื่อการสื่อสารก้าวสู่การเป็นพลเมืองอาเซียน</t>
  </si>
  <si>
    <t>กิจการนิสิต วข พท</t>
  </si>
  <si>
    <t>กิจการนิสิต วข สข</t>
  </si>
  <si>
    <t>.</t>
  </si>
  <si>
    <t>คณะเทคโนฯ</t>
  </si>
  <si>
    <t>วิเทศสัมพันธ์</t>
  </si>
  <si>
    <t>คณะศึกษาฯ</t>
  </si>
  <si>
    <t>คณะมนุษย์ฯ</t>
  </si>
  <si>
    <t xml:space="preserve"> - โครงการความร่วมมืองทางวิชาการผลิตบัณฑิตระหว่างมหาวิทยาลัยทักษิณกับมหาวิทยาลัย Sultan Idris Education</t>
  </si>
  <si>
    <t>Universiy ประเทศมาเลเซียน</t>
  </si>
  <si>
    <t xml:space="preserve"> - โครงการ English Camp 2015</t>
  </si>
  <si>
    <t>คณะศิลปกรรม</t>
  </si>
  <si>
    <t xml:space="preserve"> - โครงการเจราจาความร่วมมือทางวิชาการระหว่างคณะศิลปกรรมศาสตร์มหาวิทยาลัยทักษิณและ Institut Seni</t>
  </si>
  <si>
    <t>Indonesia Ypgyakarta ประเทศอินโดนีเซีย</t>
  </si>
  <si>
    <t xml:space="preserve"> - งบประมาณสนับสนุนการเรียนการสอนเป็นภาษาอังกฤษ</t>
  </si>
  <si>
    <t xml:space="preserve"> - งบประมาณสนับสนุนการเรียนการสนอ</t>
  </si>
  <si>
    <t>งบประมาณที่เบิกจ่าย ณ วันที่ 30 ก.ย. 58 (ระบบบัญชี 3มิติ)</t>
  </si>
  <si>
    <t>ไตรมาส 4 (1 ตุลาคม 2557 - 30 กันยายน 2558)</t>
  </si>
  <si>
    <t>งบประมาณที่ ผูกพัน ณ วันที่ 30 ก.ย. 58 (ระบบบัญชี 3มิติ)</t>
  </si>
  <si>
    <t xml:space="preserve"> - โครงการเจราจาความร่วมมือทางวิชาการระหว่างคณะศิลปกรรมศาสตร์มหาวิทยาลัยทักษิณและ Institut Seni Indonesia Ypgyakarta ประเทศอินโดนีเซีย</t>
  </si>
  <si>
    <t xml:space="preserve"> - โครงการความร่วมมืองทางวิชาการผลิตบัณฑิตระหว่างมหาวิทยาลัยทักษิณกับมหาวิทยาลัย Sultan Idris Education University ประเทศมาเลเซีย</t>
  </si>
  <si>
    <t xml:space="preserve"> - งบประมาณสนับสนุนการเรียนการสอน</t>
  </si>
  <si>
    <t>มหาวิทยาลัยทักษิณ</t>
  </si>
  <si>
    <t>สรุปผลการใช้จ่ายงบประมาณโครงการพัฒนาทักษะด้านภาษาและพัฒนาหลักสูตรเพื่อรองรับประชาคมอาเซียน</t>
  </si>
  <si>
    <t>วิทยาลัยนานาชาติ</t>
  </si>
  <si>
    <t xml:space="preserve"> - ค่าใช้จ่ายสนับสนุนการจัดการเรียนการสอน</t>
  </si>
  <si>
    <t>หน่วยงาน - รายจ่าย</t>
  </si>
  <si>
    <t>ประจำปีงบประมาณ พ.ศ. 2559</t>
  </si>
  <si>
    <t>ว-ด-ป</t>
  </si>
  <si>
    <t>งบประมาณ</t>
  </si>
  <si>
    <t>จัดสรร</t>
  </si>
  <si>
    <t>จ่ายจริง</t>
  </si>
  <si>
    <t>คงเหลือ</t>
  </si>
  <si>
    <t>ฝ่ายวิชาการ</t>
  </si>
  <si>
    <t>ฝ่ายวิชาการและประกันคุณภาพการศึกษา</t>
  </si>
  <si>
    <t xml:space="preserve"> - โครงการ Tell me more</t>
  </si>
  <si>
    <t>และคณะนิติศาสตร์ University of Bengkulu ประเทศอินโดนีเซีย</t>
  </si>
  <si>
    <t xml:space="preserve"> - โครงการแลกเปลี่ยนนิสิตทางกฎหมายระหว่างคณะนิติศาสตร์ มหาวิทยาลัยทักษิณ</t>
  </si>
  <si>
    <t xml:space="preserve"> - โครงการแลกเปลี่ยนอาจารย์ทางกฎหมายระหว่างคณะนิติศาสตร์ มหาวิทยาลัยทักษิณ</t>
  </si>
  <si>
    <t>และคณะนิติศาสตร์ Human University ประเทศสาธารณรัฐประชาชนจีน</t>
  </si>
  <si>
    <t xml:space="preserve"> - โครงการสนับสนุนการแลกเปลี่ยนประสบการณ์การปฏิบัติงานกับมหาวิทยาลัย</t>
  </si>
  <si>
    <t>ในประเทศเพื่อนบ้าน Shadowing Program 2016</t>
  </si>
  <si>
    <t xml:space="preserve"> - โครงการ TOEIC (Test of English for International Communication)</t>
  </si>
  <si>
    <t>สำหรับนิสิตและบุคลากร TOEIC 2016</t>
  </si>
  <si>
    <t xml:space="preserve"> - โครงการส่งเสริมและพัฒนาศักยภาพของนิสิตและบุคลากรกับสถาบันอุดมศึกษา</t>
  </si>
  <si>
    <t>ในต่างประเทศ SEED 2016</t>
  </si>
  <si>
    <t xml:space="preserve"> - โครงการพัฒนาการเรียนการสอนและการวิจัยร่วมกับ</t>
  </si>
  <si>
    <t>Graduate School of Lift and Environmental Science, Kyoto Prefectural</t>
  </si>
  <si>
    <t>University, Japan ครั้งที่ 2</t>
  </si>
  <si>
    <t xml:space="preserve"> - โครงการเจรจาและลงนามความร่วมมือทางวิชาการและพัฒนาการศึกษา</t>
  </si>
  <si>
    <t>MOU ระหว่าง Faculty of Fine Arts Thaksin University (TSU) กับ</t>
  </si>
  <si>
    <t>Universiti Sains Malaysis (USM)</t>
  </si>
  <si>
    <t xml:space="preserve"> - โครงการแลกเปลี่ยนอาจารย์กับมหาวิทยาลัยต่างประเทศ</t>
  </si>
  <si>
    <t xml:space="preserve"> - โครงการสนับสนุนนิสิตได้มีประสบการณ์ในต่างประเทศ กิจกรรมร่วมกับนักศึกษา</t>
  </si>
  <si>
    <t xml:space="preserve">ในต่างประเทศที่เกี่ยวกับการเรียนการสอนกับ Faculty of Agricultural </t>
  </si>
  <si>
    <t>University Putra Malaysia (UPM)</t>
  </si>
  <si>
    <t xml:space="preserve"> - โครงการ English for Science and Technology</t>
  </si>
  <si>
    <t xml:space="preserve"> - โครงการประชุมวิชาการระดับนานาชาติ ครั้งที่ 2 The 2nd International</t>
  </si>
  <si>
    <t>Conference on Physical Education, Health and Sports Science</t>
  </si>
  <si>
    <t xml:space="preserve"> - กิจกรรมการแลกเปลี่ยนอาจารย์ด้านการวิจัยกับมหาวิทยาลัยในต่างประเทศ</t>
  </si>
  <si>
    <t>Outbound Visiting Researcher</t>
  </si>
  <si>
    <t xml:space="preserve"> - โครงการแลกเปลี่ยนนิสิตเพื่อการถ่ายโอนหน่วยกิต</t>
  </si>
  <si>
    <t>(Credit Transfer) กับ Chongqing University</t>
  </si>
  <si>
    <t xml:space="preserve"> - โครงการสนับสนุนการแลกเปลี่ยนประสบการณ์การปฏิบัติงานกับมหาวิทยาลัยในประเทศเพื่อนบ้าน Shadowing Program 2016</t>
  </si>
  <si>
    <t xml:space="preserve"> - โครงการ TOEIC (Test of English for International Communication) สำหรับนิสิตและบุคลากร TOEIC 2016</t>
  </si>
  <si>
    <t xml:space="preserve"> - โครงการส่งเสริมและพัฒนาศักยภาพของนิสิตและบุคลากรกับสถาบันอุดมศึกษาในต่างประเทศ SEED 2016</t>
  </si>
  <si>
    <t xml:space="preserve"> - โครงการแลกเปลี่ยนอาจารย์ทางกฎหมายระหว่างคณะนิติศาสตร์ มหาวิทยาลัยทักษิณ และคณะนิติศาสตร์ University of Bengkulu ประเทศอินโดนีเซีย</t>
  </si>
  <si>
    <t xml:space="preserve"> - โครงการแลกเปลี่ยนนิสิตทางกฎหมายระหว่างคณะนิติศาสตร์ มหาวิทยาลัยทักษิรและคณะนิติศาสตร์ Human University ประเทศสาธารณรัฐประชาชนจีน</t>
  </si>
  <si>
    <t xml:space="preserve"> - โครงการเจรจาและลงนามความร่วมมือทางวิชาการและพัฒนาการศึกษา MOU ระหว่าง Faculty of Fine Arts Thaksin University (TSU) กับ Universiti Sains Malaysis (USM)</t>
  </si>
  <si>
    <t xml:space="preserve"> - โครงการพัฒนาการเรียนการสอนและการวิจัยร่วมกับ Graduate School of Lift and Environmental Science, Kyoto Prefectural University, Japan ครั้งที่ 2</t>
  </si>
  <si>
    <t xml:space="preserve"> - โครงการสนับสนุนนิสิตได้มีประสบการณ์ในต่างประเทศ กิจกรรมร่วมกับนักศึกษาในต่างประเทศที่เกี่ยวกับการเรียนการสอนกับ Faculty of Agricultural University Putra Malaysia (UPM)</t>
  </si>
  <si>
    <t xml:space="preserve"> - โครงการประชุมวิชาการระดับนานาชาติ ครั้งที่ 2 The 2nd International Conference on Physical Education, Health and Sports Science</t>
  </si>
  <si>
    <t xml:space="preserve"> - กิจกรรมการแลกเปลี่ยนอาจารย์ด้านการวิจัยกับมหาวิทยาลัยในต่างประเทศ Outbound Visiting Researcher</t>
  </si>
  <si>
    <t xml:space="preserve"> - โครงการแลกเปลี่ยนนิสิตเพื่อการถ่ายโอนหน่วยกิต (Credit Transfer) กับ Chongqing University</t>
  </si>
  <si>
    <t>รายละเอียดโครงการ</t>
  </si>
  <si>
    <t>ระยเวลาดำเนินการ</t>
  </si>
  <si>
    <t>ผู้เข้าร่วมโครงการ (คน)</t>
  </si>
  <si>
    <t>ความพึงพอใจ (ร้อยละ)</t>
  </si>
  <si>
    <t xml:space="preserve"> 5 - 9 ก.ย. 59</t>
  </si>
  <si>
    <t>นิสิต 3 คน</t>
  </si>
  <si>
    <t>อาจารย์ 1 คน</t>
  </si>
  <si>
    <t>อาจารย์ 2 คน</t>
  </si>
  <si>
    <t>ก.ค. - ส.ค. 59</t>
  </si>
  <si>
    <t>เม.ย. - ส.ค. 59</t>
  </si>
  <si>
    <t>นิสิต 9 คน</t>
  </si>
  <si>
    <t>อยู่ระหว่างดำเนินการ</t>
  </si>
  <si>
    <t>แลกเปลี่ยนอาจารย์</t>
  </si>
  <si>
    <t xml:space="preserve"> - โครงการแลกเปลี่ยนอาจารย์กับสถาบันผลิตครูในประเทศสิงคโปร์</t>
  </si>
  <si>
    <t xml:space="preserve"> - โครงการแลกเปลี่ยนอาจารย์ด้านวิทยาศาสตร์สุขภาพ (Visiting Professor)</t>
  </si>
  <si>
    <t xml:space="preserve"> - โครงการแลกเปลี่ยนอาจารย์ทางด้านวิทยาศาสตร์การกีฬาเพื่อการวิจัย</t>
  </si>
  <si>
    <t>(Outbound Visiting Researcher)</t>
  </si>
  <si>
    <t xml:space="preserve"> - กิจกรรมการแลกเปลี่ยนอาจารย์ด้านการเรียนการสอนกับมหาวิทยาลัย</t>
  </si>
  <si>
    <t>ในต่างประเทศ (Inbound Visiting Professor)</t>
  </si>
  <si>
    <t xml:space="preserve"> - โครงการ Thai - Vietnamese Economy</t>
  </si>
  <si>
    <t>ส.ค. - ก.ย.</t>
  </si>
  <si>
    <t xml:space="preserve"> - โครงการ English and Culture Camp 2016</t>
  </si>
  <si>
    <t xml:space="preserve"> - โครงการเสริมสร้างศักยภาพนิสิตสู่สากล</t>
  </si>
  <si>
    <t xml:space="preserve"> - โครงการลงนามความร่วมมือทางวิชาการในระดับสากล สร้างเครือข่ายทางวิชาการ</t>
  </si>
  <si>
    <t>ในระดับอาเซียน</t>
  </si>
  <si>
    <t>(Inbound Visiting Researcher)</t>
  </si>
  <si>
    <t xml:space="preserve"> - โครงการลงนามความร่วมมือทางวิชาการและพัฒนาการศึกษาระหว่าง</t>
  </si>
  <si>
    <t>คณะนิติศาสตร์ มหาวิทยาลัยทักษิณ และคณะนิติศาสตร์ University of Bengkulu</t>
  </si>
  <si>
    <t>ประเทศอินโดนีเซีย</t>
  </si>
  <si>
    <t xml:space="preserve"> - โครงการลงนามความร่วมมือทางวิชาการในระดับสากล สร้างเครือข่ายทางวิชาการในระดับอาเซียน</t>
  </si>
  <si>
    <t xml:space="preserve"> - โครงการแลกเปลี่ยนอาจารย์ทางด้านวิทยาศาสตร์การกีฬาเพื่อการวิจัย (Inbound Visiting Researcher)</t>
  </si>
  <si>
    <t xml:space="preserve"> - โครงการลงนามความร่วมมือทางวิชาการและพัฒนาการศึกษาระหว่างคณะนิติศาสตร์ มหาวิทยาลัยทักษิณ และคณะนิติศาสตร์ University of Bengkulu ประเทศอินโดนีเซีย</t>
  </si>
  <si>
    <t xml:space="preserve"> - โครงการศึกษาและฝึกปฏิบัติเรียนรู้ Work shop ด้านดนตรีและการแสดงพื้นบ้าน</t>
  </si>
  <si>
    <t>ไทย - มาเลย์ Work shop การสร้างสรรค์ผลงานและจัดแสดงนิทรรศการผลงานศิลปะ</t>
  </si>
  <si>
    <t>ระหว่าง Faculty of Fine Arts Thaksin University และ Universiti Pendidikan</t>
  </si>
  <si>
    <t>Sultan Idris Malaysia</t>
  </si>
  <si>
    <t>คณะศิกษาศาสตร์</t>
  </si>
  <si>
    <t xml:space="preserve"> - โครงการทำกิจกรรมร่วมกับนักศึกษาในต่างประเทศที่เกี่ยวข้องกับการเรียนการสอน</t>
  </si>
  <si>
    <t>ของคณะศึกษาศาสตร์ มหาวิทยาลัยทักษิณ</t>
  </si>
  <si>
    <t xml:space="preserve"> - โครงการเจรจาความร่วมมือกับ Faculty of Agriculture Universiti Putra </t>
  </si>
  <si>
    <t>Malaysia (UPM)</t>
  </si>
  <si>
    <t xml:space="preserve"> - โครงการศึกษาและฝึกปฏิบัติเรียนรู้ Work shop ด้านดนตรีและการแสดงพื้นบ้านไทย - มาเลย์ Work shop การสร้างสรรค์ผลงานและจัดแสดงนิทรรศการผลงานศิลปะ ระหว่าง Faculty of Fine Arts Thaksin University และ Universiti Pendidikan Sultan Idris Malaysia</t>
  </si>
  <si>
    <t xml:space="preserve"> - โครงการทำกิจกรรมร่วมกับนักศึกษาในต่างประเทศที่เกี่ยวข้องกับการเรียนการสอนของคณะศึกษาศาสตร์ มหาวิทยาลัยทักษิณ</t>
  </si>
  <si>
    <t xml:space="preserve"> - โครงการเจรจาความร่วมมือกับ Faculty of Agriculture Universiti Putra Malaysia (UPM)</t>
  </si>
  <si>
    <t xml:space="preserve"> - โครงการแลกเปลี่ยนอาจารย์ด้านการเรียนการสอนกับมหาวิทยาลัยในต่างประเทศ</t>
  </si>
  <si>
    <t>(Inbound Visiting Professor)</t>
  </si>
  <si>
    <t>(Outbound Visiting Professor)</t>
  </si>
  <si>
    <t xml:space="preserve"> - โครงการ Comparative Study on Hidden Curriculum in Accordance</t>
  </si>
  <si>
    <t>to the School Culture Development Indicator between Thailand and</t>
  </si>
  <si>
    <t>Indonesia</t>
  </si>
  <si>
    <t xml:space="preserve"> - โครงการจัดการเรียนการสอนเป็นภาษาอังกฤษเพื่อเตรียมความพร้อมบัณฑิต</t>
  </si>
  <si>
    <t>เข้าสู่ประชาคมอาเซียน</t>
  </si>
  <si>
    <t xml:space="preserve"> - โครงการจัดการเรียนการสอนเป็นภาษาอังกฤษเพื่อเตรียมความพร้อมบัณฑิตเข้าสู่ประชาคมอาเซียน</t>
  </si>
  <si>
    <t xml:space="preserve"> - โครงการ Comparative Study on Hidden Curriculum in Accordance to the School Culture Development Indicator between Thailand and Indonesia</t>
  </si>
  <si>
    <t xml:space="preserve"> - โครงการแลกเปลี่ยนอาจารย์ด้านการเรียนการสอนกับมหาวิทยาลัยในต่างประเทศ (Outbound Visiting Professor)</t>
  </si>
  <si>
    <t xml:space="preserve"> - โครงการแลกเปลี่ยนอาจารย์ด้านการเรียนการสอนกับมหาวิทยาลัยในต่างประเทศ (Inbound Visiting Professor)</t>
  </si>
  <si>
    <t xml:space="preserve"> - โครงการแลกเปลี่ยนอาจารย์กับสถาบันผลิตครูในประเทศเวียดนาม</t>
  </si>
  <si>
    <t xml:space="preserve"> - โครงการเจราจาความร่วมมือกับ CAN THO University ประเทศเวียดนาม</t>
  </si>
  <si>
    <t>งบประมาณเบิกจ่าย ณ วันที่ 30 กันยายน 2559</t>
  </si>
  <si>
    <t>ไตรมาส 4 (1 ตุลาคม 2558 - 30 กันยายน 2559)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</si>
</sst>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9"/>
      <color indexed="81"/>
      <name val="Tahoma"/>
      <family val="2"/>
    </font>
    <font>
      <b/>
      <sz val="16"/>
      <name val="TH SarabunPSK"/>
      <family val="2"/>
    </font>
    <font>
      <sz val="14"/>
      <color theme="0" tint="-0.49998474074526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vertical="center"/>
    </xf>
    <xf numFmtId="15" fontId="2" fillId="0" borderId="0" xfId="0" applyNumberFormat="1" applyFont="1" applyAlignment="1">
      <alignment horizontal="center" vertical="center"/>
    </xf>
    <xf numFmtId="187" fontId="2" fillId="2" borderId="0" xfId="1" applyNumberFormat="1" applyFont="1" applyFill="1" applyAlignment="1">
      <alignment vertical="center"/>
    </xf>
    <xf numFmtId="1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87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vertical="center"/>
    </xf>
    <xf numFmtId="187" fontId="2" fillId="2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vertical="center"/>
    </xf>
    <xf numFmtId="43" fontId="2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187" fontId="3" fillId="2" borderId="1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2" fontId="2" fillId="0" borderId="0" xfId="1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87" fontId="2" fillId="0" borderId="5" xfId="1" applyNumberFormat="1" applyFont="1" applyBorder="1" applyAlignment="1">
      <alignment vertical="center"/>
    </xf>
    <xf numFmtId="187" fontId="2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7" fontId="2" fillId="0" borderId="7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/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2" fillId="0" borderId="8" xfId="0" applyFont="1" applyBorder="1"/>
    <xf numFmtId="0" fontId="2" fillId="3" borderId="0" xfId="0" applyFont="1" applyFill="1"/>
    <xf numFmtId="0" fontId="2" fillId="0" borderId="0" xfId="2" applyFont="1"/>
    <xf numFmtId="0" fontId="3" fillId="0" borderId="0" xfId="2" applyFo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vertical="top" wrapText="1"/>
    </xf>
    <xf numFmtId="187" fontId="2" fillId="0" borderId="5" xfId="1" applyNumberFormat="1" applyFont="1" applyBorder="1" applyAlignment="1">
      <alignment vertical="top"/>
    </xf>
    <xf numFmtId="15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5" fontId="2" fillId="0" borderId="5" xfId="0" applyNumberFormat="1" applyFont="1" applyBorder="1" applyAlignment="1">
      <alignment horizontal="center" vertical="center"/>
    </xf>
    <xf numFmtId="187" fontId="2" fillId="2" borderId="5" xfId="1" applyNumberFormat="1" applyFont="1" applyFill="1" applyBorder="1" applyAlignment="1">
      <alignment vertical="center"/>
    </xf>
    <xf numFmtId="15" fontId="2" fillId="0" borderId="7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87" fontId="3" fillId="4" borderId="1" xfId="1" applyNumberFormat="1" applyFont="1" applyFill="1" applyBorder="1" applyAlignment="1">
      <alignment vertical="center"/>
    </xf>
    <xf numFmtId="43" fontId="3" fillId="4" borderId="1" xfId="1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87" fontId="3" fillId="0" borderId="9" xfId="1" applyNumberFormat="1" applyFont="1" applyFill="1" applyBorder="1" applyAlignment="1">
      <alignment vertical="center"/>
    </xf>
    <xf numFmtId="43" fontId="3" fillId="0" borderId="9" xfId="1" applyNumberFormat="1" applyFont="1" applyFill="1" applyBorder="1" applyAlignment="1">
      <alignment vertical="center"/>
    </xf>
    <xf numFmtId="12" fontId="2" fillId="0" borderId="7" xfId="0" applyNumberFormat="1" applyFont="1" applyBorder="1" applyAlignment="1">
      <alignment horizontal="center" vertical="center"/>
    </xf>
    <xf numFmtId="12" fontId="2" fillId="0" borderId="6" xfId="0" applyNumberFormat="1" applyFont="1" applyBorder="1" applyAlignment="1">
      <alignment horizontal="center" vertical="center"/>
    </xf>
    <xf numFmtId="15" fontId="5" fillId="0" borderId="5" xfId="0" applyNumberFormat="1" applyFont="1" applyBorder="1" applyAlignment="1">
      <alignment horizontal="center" vertical="center"/>
    </xf>
    <xf numFmtId="43" fontId="2" fillId="0" borderId="5" xfId="1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187" fontId="2" fillId="0" borderId="1" xfId="1" applyNumberFormat="1" applyFont="1" applyBorder="1" applyAlignment="1">
      <alignment vertical="top"/>
    </xf>
    <xf numFmtId="187" fontId="2" fillId="0" borderId="6" xfId="1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87" fontId="2" fillId="0" borderId="7" xfId="1" applyNumberFormat="1" applyFont="1" applyBorder="1" applyAlignment="1">
      <alignment vertical="top"/>
    </xf>
    <xf numFmtId="43" fontId="2" fillId="0" borderId="7" xfId="1" applyFont="1" applyBorder="1" applyAlignment="1">
      <alignment vertical="top"/>
    </xf>
    <xf numFmtId="43" fontId="2" fillId="0" borderId="1" xfId="1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43" fontId="2" fillId="0" borderId="10" xfId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43" fontId="2" fillId="0" borderId="3" xfId="1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43" fontId="2" fillId="0" borderId="4" xfId="1" applyFont="1" applyBorder="1" applyAlignment="1">
      <alignment vertical="top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4" borderId="6" xfId="0" applyFont="1" applyFill="1" applyBorder="1" applyAlignment="1">
      <alignment horizontal="center" vertical="top"/>
    </xf>
    <xf numFmtId="43" fontId="7" fillId="4" borderId="6" xfId="1" applyFont="1" applyFill="1" applyBorder="1" applyAlignment="1">
      <alignment horizontal="center" vertical="top" wrapText="1"/>
    </xf>
    <xf numFmtId="43" fontId="3" fillId="0" borderId="6" xfId="1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15" fontId="2" fillId="0" borderId="12" xfId="0" applyNumberFormat="1" applyFont="1" applyBorder="1" applyAlignment="1">
      <alignment horizontal="center" vertical="center"/>
    </xf>
    <xf numFmtId="15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7" fontId="3" fillId="2" borderId="6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15" fontId="8" fillId="0" borderId="16" xfId="0" applyNumberFormat="1" applyFont="1" applyBorder="1" applyAlignment="1">
      <alignment horizontal="left" vertical="center"/>
    </xf>
    <xf numFmtId="15" fontId="8" fillId="0" borderId="17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5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5" fontId="8" fillId="0" borderId="18" xfId="0" applyNumberFormat="1" applyFont="1" applyBorder="1" applyAlignment="1">
      <alignment horizontal="left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3" fontId="3" fillId="4" borderId="6" xfId="1" applyFont="1" applyFill="1" applyBorder="1" applyAlignment="1">
      <alignment horizontal="center" vertical="center"/>
    </xf>
    <xf numFmtId="43" fontId="2" fillId="0" borderId="2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24" xfId="1" applyFont="1" applyBorder="1" applyAlignment="1">
      <alignment vertical="center"/>
    </xf>
    <xf numFmtId="15" fontId="8" fillId="0" borderId="27" xfId="0" applyNumberFormat="1" applyFont="1" applyBorder="1" applyAlignment="1">
      <alignment horizontal="left" vertical="center"/>
    </xf>
    <xf numFmtId="187" fontId="3" fillId="2" borderId="19" xfId="1" applyNumberFormat="1" applyFont="1" applyFill="1" applyBorder="1" applyAlignment="1">
      <alignment horizontal="center" vertical="center"/>
    </xf>
    <xf numFmtId="43" fontId="3" fillId="4" borderId="19" xfId="1" applyFont="1" applyFill="1" applyBorder="1" applyAlignment="1">
      <alignment horizontal="center" vertical="center"/>
    </xf>
    <xf numFmtId="43" fontId="2" fillId="0" borderId="12" xfId="1" applyFont="1" applyBorder="1" applyAlignment="1">
      <alignment vertical="center"/>
    </xf>
    <xf numFmtId="43" fontId="2" fillId="0" borderId="13" xfId="1" applyFont="1" applyBorder="1" applyAlignment="1">
      <alignment vertical="center"/>
    </xf>
    <xf numFmtId="43" fontId="2" fillId="0" borderId="14" xfId="1" applyFont="1" applyBorder="1" applyAlignment="1">
      <alignment vertical="center"/>
    </xf>
    <xf numFmtId="43" fontId="2" fillId="0" borderId="23" xfId="1" applyFont="1" applyBorder="1" applyAlignment="1">
      <alignment vertical="center"/>
    </xf>
    <xf numFmtId="187" fontId="3" fillId="2" borderId="29" xfId="1" applyNumberFormat="1" applyFont="1" applyFill="1" applyBorder="1" applyAlignment="1">
      <alignment horizontal="center" vertical="center"/>
    </xf>
    <xf numFmtId="43" fontId="3" fillId="4" borderId="29" xfId="1" applyFont="1" applyFill="1" applyBorder="1" applyAlignment="1">
      <alignment horizontal="center" vertical="center"/>
    </xf>
    <xf numFmtId="43" fontId="2" fillId="0" borderId="30" xfId="1" applyFont="1" applyBorder="1" applyAlignment="1">
      <alignment horizontal="center" vertical="center"/>
    </xf>
    <xf numFmtId="43" fontId="2" fillId="0" borderId="31" xfId="1" applyFont="1" applyBorder="1" applyAlignment="1">
      <alignment horizontal="center" vertical="center"/>
    </xf>
    <xf numFmtId="43" fontId="2" fillId="0" borderId="32" xfId="1" applyFont="1" applyBorder="1" applyAlignment="1">
      <alignment horizontal="center" vertical="center"/>
    </xf>
    <xf numFmtId="43" fontId="2" fillId="0" borderId="33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24" xfId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top"/>
    </xf>
    <xf numFmtId="187" fontId="2" fillId="0" borderId="5" xfId="1" applyNumberFormat="1" applyFont="1" applyBorder="1" applyAlignment="1">
      <alignment vertical="top" wrapText="1"/>
    </xf>
    <xf numFmtId="187" fontId="2" fillId="0" borderId="7" xfId="1" applyNumberFormat="1" applyFont="1" applyBorder="1" applyAlignment="1">
      <alignment horizontal="center" vertical="center"/>
    </xf>
    <xf numFmtId="187" fontId="2" fillId="0" borderId="0" xfId="1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187" fontId="3" fillId="2" borderId="11" xfId="1" applyNumberFormat="1" applyFont="1" applyFill="1" applyBorder="1" applyAlignment="1">
      <alignment horizontal="center" vertical="center"/>
    </xf>
    <xf numFmtId="187" fontId="3" fillId="2" borderId="9" xfId="1" applyNumberFormat="1" applyFont="1" applyFill="1" applyBorder="1" applyAlignment="1">
      <alignment horizontal="center" vertical="center"/>
    </xf>
    <xf numFmtId="187" fontId="3" fillId="2" borderId="28" xfId="1" applyNumberFormat="1" applyFont="1" applyFill="1" applyBorder="1" applyAlignment="1">
      <alignment horizontal="center" vertical="center"/>
    </xf>
    <xf numFmtId="187" fontId="3" fillId="2" borderId="1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</cellXfs>
  <cellStyles count="3"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showGridLines="0" topLeftCell="A10" workbookViewId="0">
      <selection activeCell="A8" sqref="A8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88</v>
      </c>
      <c r="C7" s="23"/>
      <c r="D7" s="23"/>
      <c r="E7" s="23"/>
      <c r="F7" s="23"/>
      <c r="G7" s="23"/>
    </row>
    <row r="8" spans="2:7" s="27" customFormat="1" ht="24" x14ac:dyDescent="0.55000000000000004">
      <c r="B8" s="26" t="s">
        <v>89</v>
      </c>
      <c r="C8" s="38">
        <v>600000</v>
      </c>
      <c r="D8" s="38"/>
      <c r="E8" s="120" t="s">
        <v>158</v>
      </c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31"/>
  <sheetViews>
    <sheetView showGridLines="0" tabSelected="1" topLeftCell="A16" workbookViewId="0">
      <selection activeCell="B30" sqref="B30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8</v>
      </c>
      <c r="C7" s="23"/>
      <c r="D7" s="23"/>
      <c r="E7" s="23"/>
      <c r="F7" s="23"/>
      <c r="G7" s="23"/>
    </row>
    <row r="8" spans="2:7" s="58" customFormat="1" ht="48" x14ac:dyDescent="0.2">
      <c r="B8" s="37" t="s">
        <v>151</v>
      </c>
      <c r="C8" s="38">
        <v>50000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58" customFormat="1" ht="72" x14ac:dyDescent="0.2">
      <c r="B10" s="37" t="s">
        <v>180</v>
      </c>
      <c r="C10" s="38">
        <v>189800</v>
      </c>
      <c r="D10" s="38"/>
      <c r="E10" s="38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58" customFormat="1" ht="96" x14ac:dyDescent="0.2">
      <c r="B12" s="37" t="s">
        <v>191</v>
      </c>
      <c r="C12" s="38">
        <v>50000</v>
      </c>
      <c r="D12" s="38"/>
      <c r="E12" s="38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s="58" customFormat="1" ht="48" x14ac:dyDescent="0.2">
      <c r="B14" s="37" t="s">
        <v>194</v>
      </c>
      <c r="C14" s="38">
        <v>50000</v>
      </c>
      <c r="D14" s="38"/>
      <c r="E14" s="38"/>
      <c r="F14" s="38"/>
      <c r="G14" s="38"/>
    </row>
    <row r="15" spans="2:7" ht="12.75" customHeight="1" x14ac:dyDescent="0.55000000000000004">
      <c r="B15" s="24"/>
      <c r="C15" s="25"/>
      <c r="D15" s="25"/>
      <c r="E15" s="25"/>
      <c r="F15" s="25"/>
      <c r="G15" s="25"/>
    </row>
    <row r="16" spans="2:7" s="58" customFormat="1" ht="48" x14ac:dyDescent="0.2">
      <c r="B16" s="37" t="s">
        <v>195</v>
      </c>
      <c r="C16" s="38">
        <v>138100</v>
      </c>
      <c r="D16" s="38"/>
      <c r="E16" s="38"/>
      <c r="F16" s="38"/>
      <c r="G16" s="38"/>
    </row>
    <row r="17" spans="2:7" ht="12.75" customHeight="1" x14ac:dyDescent="0.55000000000000004">
      <c r="B17" s="24"/>
      <c r="C17" s="25"/>
      <c r="D17" s="25"/>
      <c r="E17" s="25"/>
      <c r="F17" s="25"/>
      <c r="G17" s="25"/>
    </row>
    <row r="18" spans="2:7" ht="12.75" customHeight="1" x14ac:dyDescent="0.55000000000000004">
      <c r="B18" s="80"/>
      <c r="C18" s="123"/>
      <c r="D18" s="123"/>
      <c r="E18" s="123"/>
      <c r="F18" s="123"/>
      <c r="G18" s="123"/>
    </row>
    <row r="19" spans="2:7" ht="9.75" customHeight="1" x14ac:dyDescent="0.55000000000000004"/>
    <row r="20" spans="2:7" ht="24.75" customHeight="1" x14ac:dyDescent="0.55000000000000004">
      <c r="B20" s="30" t="s">
        <v>50</v>
      </c>
    </row>
    <row r="21" spans="2:7" ht="24" customHeight="1" x14ac:dyDescent="0.55000000000000004">
      <c r="B21" s="31"/>
      <c r="C21" s="31"/>
      <c r="D21" s="31"/>
      <c r="E21" s="31"/>
      <c r="F21" s="31"/>
      <c r="G21" s="31"/>
    </row>
    <row r="22" spans="2:7" ht="24" customHeight="1" x14ac:dyDescent="0.55000000000000004">
      <c r="B22" s="31"/>
      <c r="C22" s="31"/>
      <c r="D22" s="31"/>
      <c r="E22" s="31"/>
      <c r="F22" s="31"/>
      <c r="G22" s="31"/>
    </row>
    <row r="23" spans="2:7" ht="10.5" customHeight="1" x14ac:dyDescent="0.55000000000000004"/>
    <row r="24" spans="2:7" ht="24.75" customHeight="1" x14ac:dyDescent="0.55000000000000004">
      <c r="B24" s="30" t="s">
        <v>51</v>
      </c>
    </row>
    <row r="25" spans="2:7" ht="24" customHeight="1" x14ac:dyDescent="0.55000000000000004">
      <c r="B25" s="31"/>
      <c r="C25" s="31"/>
      <c r="D25" s="31"/>
      <c r="E25" s="31"/>
      <c r="F25" s="31"/>
      <c r="G25" s="31"/>
    </row>
    <row r="26" spans="2:7" ht="24" customHeight="1" x14ac:dyDescent="0.55000000000000004">
      <c r="B26" s="31"/>
      <c r="C26" s="31"/>
      <c r="D26" s="31"/>
      <c r="E26" s="31"/>
      <c r="F26" s="31"/>
      <c r="G26" s="31"/>
    </row>
    <row r="27" spans="2:7" ht="7.5" customHeight="1" x14ac:dyDescent="0.55000000000000004"/>
    <row r="28" spans="2:7" ht="21" customHeight="1" x14ac:dyDescent="0.55000000000000004"/>
    <row r="29" spans="2:7" ht="21" customHeight="1" x14ac:dyDescent="0.55000000000000004"/>
    <row r="30" spans="2:7" ht="28.5" customHeight="1" x14ac:dyDescent="0.55000000000000004">
      <c r="E30" s="36" t="s">
        <v>52</v>
      </c>
      <c r="F30" s="30" t="s">
        <v>54</v>
      </c>
      <c r="G30" s="35"/>
    </row>
    <row r="31" spans="2:7" ht="28.5" customHeight="1" x14ac:dyDescent="0.55000000000000004">
      <c r="E31" s="36" t="s">
        <v>53</v>
      </c>
      <c r="F31" s="30" t="s">
        <v>54</v>
      </c>
      <c r="G31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3"/>
  <sheetViews>
    <sheetView showGridLines="0" zoomScale="85" zoomScaleNormal="85" workbookViewId="0">
      <pane ySplit="11" topLeftCell="A12" activePane="bottomLeft" state="frozen"/>
      <selection pane="bottomLeft" activeCell="D29" sqref="D29"/>
    </sheetView>
  </sheetViews>
  <sheetFormatPr defaultRowHeight="20.25" customHeight="1" x14ac:dyDescent="0.2"/>
  <cols>
    <col min="1" max="1" width="3.25" style="1" customWidth="1"/>
    <col min="2" max="2" width="10.625" style="83" customWidth="1"/>
    <col min="3" max="3" width="23.625" style="80" hidden="1" customWidth="1"/>
    <col min="4" max="4" width="62.625" style="1" customWidth="1"/>
    <col min="5" max="5" width="12.625" style="2" bestFit="1" customWidth="1"/>
    <col min="6" max="7" width="11.75" style="2" customWidth="1"/>
    <col min="8" max="9" width="19.625" style="83" customWidth="1"/>
    <col min="10" max="10" width="19.625" style="1" customWidth="1"/>
    <col min="11" max="16384" width="9" style="1"/>
  </cols>
  <sheetData>
    <row r="1" spans="2:10" ht="8.25" customHeight="1" x14ac:dyDescent="0.2"/>
    <row r="2" spans="2:10" ht="20.25" customHeight="1" x14ac:dyDescent="0.2">
      <c r="B2" s="131" t="s">
        <v>0</v>
      </c>
      <c r="C2" s="131"/>
      <c r="D2" s="131"/>
      <c r="E2" s="131"/>
      <c r="F2" s="131"/>
      <c r="G2" s="131"/>
      <c r="H2" s="131"/>
      <c r="I2" s="131"/>
      <c r="J2" s="131"/>
    </row>
    <row r="3" spans="2:10" ht="20.25" customHeight="1" x14ac:dyDescent="0.2">
      <c r="B3" s="131" t="s">
        <v>91</v>
      </c>
      <c r="C3" s="131"/>
      <c r="D3" s="131"/>
      <c r="E3" s="131"/>
      <c r="F3" s="131"/>
      <c r="G3" s="131"/>
      <c r="H3" s="131"/>
      <c r="I3" s="131"/>
      <c r="J3" s="131"/>
    </row>
    <row r="4" spans="2:10" ht="8.25" customHeight="1" x14ac:dyDescent="0.2">
      <c r="B4" s="131"/>
      <c r="C4" s="131"/>
      <c r="D4" s="131"/>
      <c r="E4" s="131"/>
      <c r="F4" s="131"/>
      <c r="G4" s="131"/>
      <c r="H4" s="131"/>
      <c r="I4" s="131"/>
      <c r="J4" s="131"/>
    </row>
    <row r="5" spans="2:10" ht="20.25" hidden="1" customHeight="1" x14ac:dyDescent="0.2">
      <c r="B5" s="1" t="s">
        <v>40</v>
      </c>
    </row>
    <row r="6" spans="2:10" ht="20.25" hidden="1" customHeight="1" x14ac:dyDescent="0.2">
      <c r="B6" s="1" t="s">
        <v>41</v>
      </c>
    </row>
    <row r="7" spans="2:10" ht="20.25" hidden="1" customHeight="1" x14ac:dyDescent="0.2">
      <c r="B7" s="1" t="s">
        <v>42</v>
      </c>
      <c r="G7" s="13"/>
    </row>
    <row r="8" spans="2:10" ht="8.25" customHeight="1" x14ac:dyDescent="0.2"/>
    <row r="9" spans="2:10" s="16" customFormat="1" ht="20.25" customHeight="1" x14ac:dyDescent="0.2">
      <c r="B9" s="84" t="s">
        <v>92</v>
      </c>
      <c r="C9" s="81"/>
      <c r="D9" s="82" t="s">
        <v>90</v>
      </c>
      <c r="E9" s="127" t="s">
        <v>93</v>
      </c>
      <c r="F9" s="128"/>
      <c r="G9" s="128"/>
      <c r="H9" s="129" t="s">
        <v>138</v>
      </c>
      <c r="I9" s="128"/>
      <c r="J9" s="130"/>
    </row>
    <row r="10" spans="2:10" s="16" customFormat="1" ht="20.25" customHeight="1" x14ac:dyDescent="0.2">
      <c r="B10" s="88"/>
      <c r="C10" s="89"/>
      <c r="D10" s="86"/>
      <c r="E10" s="87" t="s">
        <v>94</v>
      </c>
      <c r="F10" s="87" t="s">
        <v>95</v>
      </c>
      <c r="G10" s="104" t="s">
        <v>96</v>
      </c>
      <c r="H10" s="110" t="s">
        <v>139</v>
      </c>
      <c r="I10" s="87" t="s">
        <v>140</v>
      </c>
      <c r="J10" s="87" t="s">
        <v>141</v>
      </c>
    </row>
    <row r="11" spans="2:10" s="16" customFormat="1" ht="20.25" customHeight="1" x14ac:dyDescent="0.2">
      <c r="B11" s="96"/>
      <c r="C11" s="97"/>
      <c r="D11" s="98"/>
      <c r="E11" s="99">
        <f>SUM(E12:E229)</f>
        <v>5359280</v>
      </c>
      <c r="F11" s="99">
        <f>SUM(F12:F70)</f>
        <v>0</v>
      </c>
      <c r="G11" s="105"/>
      <c r="H11" s="111"/>
      <c r="I11" s="99"/>
      <c r="J11" s="99"/>
    </row>
    <row r="12" spans="2:10" ht="20.25" customHeight="1" x14ac:dyDescent="0.2">
      <c r="B12" s="78">
        <v>21509</v>
      </c>
      <c r="C12" s="90" t="s">
        <v>88</v>
      </c>
      <c r="D12" s="6" t="s">
        <v>88</v>
      </c>
      <c r="E12" s="100"/>
      <c r="F12" s="100"/>
      <c r="G12" s="106"/>
      <c r="H12" s="112"/>
      <c r="I12" s="116"/>
      <c r="J12" s="100"/>
    </row>
    <row r="13" spans="2:10" ht="20.25" customHeight="1" x14ac:dyDescent="0.2">
      <c r="B13" s="79"/>
      <c r="C13" s="91" t="s">
        <v>88</v>
      </c>
      <c r="D13" s="8" t="s">
        <v>89</v>
      </c>
      <c r="E13" s="101">
        <v>600000</v>
      </c>
      <c r="F13" s="101"/>
      <c r="G13" s="107"/>
      <c r="H13" s="113" t="s">
        <v>158</v>
      </c>
      <c r="I13" s="117"/>
      <c r="J13" s="101"/>
    </row>
    <row r="14" spans="2:10" ht="15" customHeight="1" x14ac:dyDescent="0.2">
      <c r="B14" s="85"/>
      <c r="C14" s="92" t="s">
        <v>88</v>
      </c>
      <c r="D14" s="11"/>
      <c r="E14" s="77"/>
      <c r="F14" s="77"/>
      <c r="G14" s="108"/>
      <c r="H14" s="114"/>
      <c r="I14" s="118"/>
      <c r="J14" s="77"/>
    </row>
    <row r="15" spans="2:10" ht="20.25" customHeight="1" x14ac:dyDescent="0.2">
      <c r="B15" s="78">
        <v>21534</v>
      </c>
      <c r="C15" s="90" t="s">
        <v>97</v>
      </c>
      <c r="D15" s="6" t="s">
        <v>98</v>
      </c>
      <c r="E15" s="100"/>
      <c r="F15" s="100"/>
      <c r="G15" s="106"/>
      <c r="H15" s="112"/>
      <c r="I15" s="116"/>
      <c r="J15" s="100"/>
    </row>
    <row r="16" spans="2:10" ht="20.25" customHeight="1" x14ac:dyDescent="0.2">
      <c r="B16" s="79"/>
      <c r="C16" s="91" t="s">
        <v>97</v>
      </c>
      <c r="D16" s="8" t="s">
        <v>99</v>
      </c>
      <c r="E16" s="101">
        <v>122000</v>
      </c>
      <c r="F16" s="101"/>
      <c r="G16" s="107"/>
      <c r="H16" s="113"/>
      <c r="I16" s="117"/>
      <c r="J16" s="101"/>
    </row>
    <row r="17" spans="2:10" ht="15" customHeight="1" x14ac:dyDescent="0.2">
      <c r="B17" s="85"/>
      <c r="C17" s="92" t="s">
        <v>97</v>
      </c>
      <c r="D17" s="11"/>
      <c r="E17" s="77"/>
      <c r="F17" s="77"/>
      <c r="G17" s="108"/>
      <c r="H17" s="114"/>
      <c r="I17" s="118"/>
      <c r="J17" s="77"/>
    </row>
    <row r="18" spans="2:10" ht="20.25" customHeight="1" x14ac:dyDescent="0.2">
      <c r="B18" s="78">
        <v>21665</v>
      </c>
      <c r="C18" s="90" t="s">
        <v>17</v>
      </c>
      <c r="D18" s="6" t="s">
        <v>17</v>
      </c>
      <c r="E18" s="100"/>
      <c r="F18" s="100"/>
      <c r="G18" s="106"/>
      <c r="H18" s="112"/>
      <c r="I18" s="116"/>
      <c r="J18" s="100"/>
    </row>
    <row r="19" spans="2:10" ht="20.25" customHeight="1" x14ac:dyDescent="0.2">
      <c r="B19" s="79"/>
      <c r="C19" s="91" t="str">
        <f>+C18</f>
        <v>คณะนิติศาสตร์</v>
      </c>
      <c r="D19" s="8" t="s">
        <v>102</v>
      </c>
      <c r="E19" s="101">
        <v>50000</v>
      </c>
      <c r="F19" s="101"/>
      <c r="G19" s="107"/>
      <c r="H19" s="113" t="s">
        <v>142</v>
      </c>
      <c r="I19" s="117" t="s">
        <v>143</v>
      </c>
      <c r="J19" s="101"/>
    </row>
    <row r="20" spans="2:10" ht="20.25" customHeight="1" x14ac:dyDescent="0.2">
      <c r="B20" s="93"/>
      <c r="C20" s="91" t="str">
        <f>+C19</f>
        <v>คณะนิติศาสตร์</v>
      </c>
      <c r="D20" s="94" t="s">
        <v>100</v>
      </c>
      <c r="E20" s="102"/>
      <c r="F20" s="102"/>
      <c r="G20" s="109"/>
      <c r="H20" s="115"/>
      <c r="I20" s="119" t="s">
        <v>144</v>
      </c>
      <c r="J20" s="102"/>
    </row>
    <row r="21" spans="2:10" ht="15" customHeight="1" x14ac:dyDescent="0.2">
      <c r="B21" s="85"/>
      <c r="C21" s="95" t="str">
        <f>+C20</f>
        <v>คณะนิติศาสตร์</v>
      </c>
      <c r="D21" s="11"/>
      <c r="E21" s="77"/>
      <c r="F21" s="77"/>
      <c r="G21" s="108"/>
      <c r="H21" s="114"/>
      <c r="I21" s="118"/>
      <c r="J21" s="77"/>
    </row>
    <row r="22" spans="2:10" ht="20.25" customHeight="1" x14ac:dyDescent="0.2">
      <c r="B22" s="78">
        <v>21665</v>
      </c>
      <c r="C22" s="90" t="s">
        <v>17</v>
      </c>
      <c r="D22" s="6" t="s">
        <v>17</v>
      </c>
      <c r="E22" s="100"/>
      <c r="F22" s="100"/>
      <c r="G22" s="106"/>
      <c r="H22" s="112"/>
      <c r="I22" s="116"/>
      <c r="J22" s="100"/>
    </row>
    <row r="23" spans="2:10" ht="20.25" customHeight="1" x14ac:dyDescent="0.2">
      <c r="B23" s="79"/>
      <c r="C23" s="91" t="str">
        <f>+C22</f>
        <v>คณะนิติศาสตร์</v>
      </c>
      <c r="D23" s="8" t="s">
        <v>101</v>
      </c>
      <c r="E23" s="101">
        <v>112280</v>
      </c>
      <c r="F23" s="101"/>
      <c r="G23" s="107"/>
      <c r="H23" s="113" t="s">
        <v>142</v>
      </c>
      <c r="I23" s="119" t="s">
        <v>145</v>
      </c>
      <c r="J23" s="101"/>
    </row>
    <row r="24" spans="2:10" ht="20.25" customHeight="1" x14ac:dyDescent="0.2">
      <c r="B24" s="93"/>
      <c r="C24" s="91" t="str">
        <f>+C23</f>
        <v>คณะนิติศาสตร์</v>
      </c>
      <c r="D24" s="94" t="s">
        <v>103</v>
      </c>
      <c r="E24" s="102"/>
      <c r="F24" s="102"/>
      <c r="G24" s="109"/>
      <c r="H24" s="115"/>
      <c r="I24" s="119"/>
      <c r="J24" s="102"/>
    </row>
    <row r="25" spans="2:10" ht="15" customHeight="1" x14ac:dyDescent="0.2">
      <c r="B25" s="85"/>
      <c r="C25" s="95" t="str">
        <f>+C24</f>
        <v>คณะนิติศาสตร์</v>
      </c>
      <c r="D25" s="11"/>
      <c r="E25" s="77"/>
      <c r="F25" s="77"/>
      <c r="G25" s="108"/>
      <c r="H25" s="114"/>
      <c r="I25" s="118"/>
      <c r="J25" s="77"/>
    </row>
    <row r="26" spans="2:10" ht="20.25" customHeight="1" x14ac:dyDescent="0.2">
      <c r="B26" s="78">
        <v>21665</v>
      </c>
      <c r="C26" s="90" t="s">
        <v>13</v>
      </c>
      <c r="D26" s="6" t="s">
        <v>13</v>
      </c>
      <c r="E26" s="100"/>
      <c r="F26" s="100"/>
      <c r="G26" s="106"/>
      <c r="H26" s="112"/>
      <c r="I26" s="116"/>
      <c r="J26" s="100"/>
    </row>
    <row r="27" spans="2:10" ht="20.25" customHeight="1" x14ac:dyDescent="0.2">
      <c r="B27" s="79"/>
      <c r="C27" s="91" t="str">
        <f>+C26</f>
        <v>งานวิเทศสัมพันธ์</v>
      </c>
      <c r="D27" s="8" t="s">
        <v>104</v>
      </c>
      <c r="E27" s="101">
        <v>650000</v>
      </c>
      <c r="F27" s="101"/>
      <c r="G27" s="107"/>
      <c r="H27" s="113"/>
      <c r="I27" s="117"/>
      <c r="J27" s="101"/>
    </row>
    <row r="28" spans="2:10" ht="20.25" customHeight="1" x14ac:dyDescent="0.2">
      <c r="B28" s="93"/>
      <c r="C28" s="91" t="str">
        <f>+C27</f>
        <v>งานวิเทศสัมพันธ์</v>
      </c>
      <c r="D28" s="94" t="s">
        <v>105</v>
      </c>
      <c r="E28" s="102"/>
      <c r="F28" s="102"/>
      <c r="G28" s="109"/>
      <c r="H28" s="115"/>
      <c r="I28" s="119"/>
      <c r="J28" s="102"/>
    </row>
    <row r="29" spans="2:10" ht="15" customHeight="1" x14ac:dyDescent="0.2">
      <c r="B29" s="85"/>
      <c r="C29" s="95" t="str">
        <f>+C28</f>
        <v>งานวิเทศสัมพันธ์</v>
      </c>
      <c r="D29" s="11"/>
      <c r="E29" s="77"/>
      <c r="F29" s="77"/>
      <c r="G29" s="108"/>
      <c r="H29" s="114"/>
      <c r="I29" s="118"/>
      <c r="J29" s="77"/>
    </row>
    <row r="30" spans="2:10" ht="20.25" customHeight="1" x14ac:dyDescent="0.2">
      <c r="B30" s="78">
        <v>21665</v>
      </c>
      <c r="C30" s="90" t="s">
        <v>13</v>
      </c>
      <c r="D30" s="6" t="s">
        <v>13</v>
      </c>
      <c r="E30" s="100"/>
      <c r="F30" s="100"/>
      <c r="G30" s="106"/>
      <c r="H30" s="112"/>
      <c r="I30" s="116"/>
      <c r="J30" s="100"/>
    </row>
    <row r="31" spans="2:10" ht="20.25" customHeight="1" x14ac:dyDescent="0.2">
      <c r="B31" s="79"/>
      <c r="C31" s="91" t="str">
        <f>+C30</f>
        <v>งานวิเทศสัมพันธ์</v>
      </c>
      <c r="D31" s="8" t="s">
        <v>106</v>
      </c>
      <c r="E31" s="101">
        <v>170000</v>
      </c>
      <c r="F31" s="101"/>
      <c r="G31" s="107"/>
      <c r="H31" s="113"/>
      <c r="I31" s="117"/>
      <c r="J31" s="101"/>
    </row>
    <row r="32" spans="2:10" ht="20.25" customHeight="1" x14ac:dyDescent="0.2">
      <c r="B32" s="93"/>
      <c r="C32" s="91" t="str">
        <f>+C31</f>
        <v>งานวิเทศสัมพันธ์</v>
      </c>
      <c r="D32" s="94" t="s">
        <v>107</v>
      </c>
      <c r="E32" s="102"/>
      <c r="F32" s="102"/>
      <c r="G32" s="109"/>
      <c r="H32" s="115"/>
      <c r="I32" s="119"/>
      <c r="J32" s="102"/>
    </row>
    <row r="33" spans="2:10" ht="15" customHeight="1" x14ac:dyDescent="0.2">
      <c r="B33" s="85"/>
      <c r="C33" s="95" t="str">
        <f>+C32</f>
        <v>งานวิเทศสัมพันธ์</v>
      </c>
      <c r="D33" s="11"/>
      <c r="E33" s="77"/>
      <c r="F33" s="77"/>
      <c r="G33" s="108"/>
      <c r="H33" s="114"/>
      <c r="I33" s="118"/>
      <c r="J33" s="77"/>
    </row>
    <row r="34" spans="2:10" ht="20.25" customHeight="1" x14ac:dyDescent="0.2">
      <c r="B34" s="78">
        <v>21665</v>
      </c>
      <c r="C34" s="90" t="s">
        <v>13</v>
      </c>
      <c r="D34" s="6" t="s">
        <v>13</v>
      </c>
      <c r="E34" s="100"/>
      <c r="F34" s="100"/>
      <c r="G34" s="106"/>
      <c r="H34" s="112"/>
      <c r="I34" s="116"/>
      <c r="J34" s="100"/>
    </row>
    <row r="35" spans="2:10" ht="20.25" customHeight="1" x14ac:dyDescent="0.2">
      <c r="B35" s="79"/>
      <c r="C35" s="91" t="str">
        <f>+C34</f>
        <v>งานวิเทศสัมพันธ์</v>
      </c>
      <c r="D35" s="8" t="s">
        <v>108</v>
      </c>
      <c r="E35" s="101">
        <v>1000000</v>
      </c>
      <c r="F35" s="101"/>
      <c r="G35" s="107"/>
      <c r="H35" s="113"/>
      <c r="I35" s="117"/>
      <c r="J35" s="101"/>
    </row>
    <row r="36" spans="2:10" ht="20.25" customHeight="1" x14ac:dyDescent="0.2">
      <c r="B36" s="93"/>
      <c r="C36" s="91" t="str">
        <f>+C35</f>
        <v>งานวิเทศสัมพันธ์</v>
      </c>
      <c r="D36" s="94" t="s">
        <v>109</v>
      </c>
      <c r="E36" s="102"/>
      <c r="F36" s="102"/>
      <c r="G36" s="109"/>
      <c r="H36" s="115"/>
      <c r="I36" s="119"/>
      <c r="J36" s="102"/>
    </row>
    <row r="37" spans="2:10" ht="15" customHeight="1" x14ac:dyDescent="0.2">
      <c r="B37" s="85"/>
      <c r="C37" s="95" t="str">
        <f>+C36</f>
        <v>งานวิเทศสัมพันธ์</v>
      </c>
      <c r="D37" s="11"/>
      <c r="E37" s="77"/>
      <c r="F37" s="77"/>
      <c r="G37" s="108"/>
      <c r="H37" s="114"/>
      <c r="I37" s="118"/>
      <c r="J37" s="77"/>
    </row>
    <row r="38" spans="2:10" ht="20.25" customHeight="1" x14ac:dyDescent="0.2">
      <c r="B38" s="78">
        <v>21668</v>
      </c>
      <c r="C38" s="90" t="s">
        <v>11</v>
      </c>
      <c r="D38" s="6" t="s">
        <v>11</v>
      </c>
      <c r="E38" s="100"/>
      <c r="F38" s="100"/>
      <c r="G38" s="106"/>
      <c r="H38" s="112"/>
      <c r="I38" s="116"/>
      <c r="J38" s="100"/>
    </row>
    <row r="39" spans="2:10" ht="20.25" customHeight="1" x14ac:dyDescent="0.2">
      <c r="B39" s="79"/>
      <c r="C39" s="91" t="str">
        <f>+C38</f>
        <v>คณะศิลปกรรมศาสตร์</v>
      </c>
      <c r="D39" s="8" t="s">
        <v>113</v>
      </c>
      <c r="E39" s="101">
        <v>11100</v>
      </c>
      <c r="F39" s="101"/>
      <c r="G39" s="107"/>
      <c r="H39" s="113"/>
      <c r="I39" s="117"/>
      <c r="J39" s="101"/>
    </row>
    <row r="40" spans="2:10" ht="20.25" customHeight="1" x14ac:dyDescent="0.2">
      <c r="B40" s="93"/>
      <c r="C40" s="91" t="str">
        <f>+C39</f>
        <v>คณะศิลปกรรมศาสตร์</v>
      </c>
      <c r="D40" s="94" t="s">
        <v>114</v>
      </c>
      <c r="E40" s="102"/>
      <c r="F40" s="102"/>
      <c r="G40" s="109"/>
      <c r="H40" s="115"/>
      <c r="I40" s="119"/>
      <c r="J40" s="102"/>
    </row>
    <row r="41" spans="2:10" ht="20.25" customHeight="1" x14ac:dyDescent="0.2">
      <c r="B41" s="93"/>
      <c r="C41" s="103" t="str">
        <f>+C40</f>
        <v>คณะศิลปกรรมศาสตร์</v>
      </c>
      <c r="D41" s="94" t="s">
        <v>115</v>
      </c>
      <c r="E41" s="102"/>
      <c r="F41" s="102"/>
      <c r="G41" s="109"/>
      <c r="H41" s="115"/>
      <c r="I41" s="119"/>
      <c r="J41" s="102"/>
    </row>
    <row r="42" spans="2:10" ht="20.25" customHeight="1" x14ac:dyDescent="0.2">
      <c r="B42" s="85"/>
      <c r="C42" s="95" t="str">
        <f>+C40</f>
        <v>คณะศิลปกรรมศาสตร์</v>
      </c>
      <c r="D42" s="11"/>
      <c r="E42" s="77"/>
      <c r="F42" s="77"/>
      <c r="G42" s="108"/>
      <c r="H42" s="114"/>
      <c r="I42" s="118"/>
      <c r="J42" s="77"/>
    </row>
    <row r="43" spans="2:10" ht="20.25" customHeight="1" x14ac:dyDescent="0.2">
      <c r="B43" s="78">
        <v>21668</v>
      </c>
      <c r="C43" s="90" t="s">
        <v>26</v>
      </c>
      <c r="D43" s="6" t="s">
        <v>26</v>
      </c>
      <c r="E43" s="100"/>
      <c r="F43" s="100"/>
      <c r="G43" s="106"/>
      <c r="H43" s="112"/>
      <c r="I43" s="116"/>
      <c r="J43" s="100"/>
    </row>
    <row r="44" spans="2:10" ht="20.25" customHeight="1" x14ac:dyDescent="0.2">
      <c r="B44" s="79"/>
      <c r="C44" s="91" t="str">
        <f>+C43</f>
        <v>คณะเทคโนโลยีและการพัฒนาชุมชน</v>
      </c>
      <c r="D44" s="8" t="s">
        <v>110</v>
      </c>
      <c r="E44" s="101">
        <v>50000</v>
      </c>
      <c r="F44" s="101"/>
      <c r="G44" s="107"/>
      <c r="H44" s="113"/>
      <c r="I44" s="117"/>
      <c r="J44" s="101"/>
    </row>
    <row r="45" spans="2:10" ht="20.25" customHeight="1" x14ac:dyDescent="0.2">
      <c r="B45" s="93"/>
      <c r="C45" s="91" t="str">
        <f>+C44</f>
        <v>คณะเทคโนโลยีและการพัฒนาชุมชน</v>
      </c>
      <c r="D45" s="94" t="s">
        <v>111</v>
      </c>
      <c r="E45" s="102"/>
      <c r="F45" s="102"/>
      <c r="G45" s="109"/>
      <c r="H45" s="115"/>
      <c r="I45" s="119"/>
      <c r="J45" s="102"/>
    </row>
    <row r="46" spans="2:10" ht="20.25" customHeight="1" x14ac:dyDescent="0.2">
      <c r="B46" s="93"/>
      <c r="C46" s="103" t="str">
        <f>+C45</f>
        <v>คณะเทคโนโลยีและการพัฒนาชุมชน</v>
      </c>
      <c r="D46" s="94" t="s">
        <v>112</v>
      </c>
      <c r="E46" s="102"/>
      <c r="F46" s="102"/>
      <c r="G46" s="109"/>
      <c r="H46" s="115"/>
      <c r="I46" s="119"/>
      <c r="J46" s="102"/>
    </row>
    <row r="47" spans="2:10" ht="15.75" customHeight="1" x14ac:dyDescent="0.2">
      <c r="B47" s="85"/>
      <c r="C47" s="95" t="str">
        <f>+C45</f>
        <v>คณะเทคโนโลยีและการพัฒนาชุมชน</v>
      </c>
      <c r="D47" s="11"/>
      <c r="E47" s="77"/>
      <c r="F47" s="77"/>
      <c r="G47" s="108"/>
      <c r="H47" s="114"/>
      <c r="I47" s="118"/>
      <c r="J47" s="77"/>
    </row>
    <row r="48" spans="2:10" ht="20.25" customHeight="1" x14ac:dyDescent="0.2">
      <c r="B48" s="78">
        <v>21668</v>
      </c>
      <c r="C48" s="90" t="s">
        <v>26</v>
      </c>
      <c r="D48" s="6" t="s">
        <v>26</v>
      </c>
      <c r="E48" s="100"/>
      <c r="F48" s="100"/>
      <c r="G48" s="106"/>
      <c r="H48" s="112"/>
      <c r="I48" s="116"/>
      <c r="J48" s="100"/>
    </row>
    <row r="49" spans="2:10" ht="20.25" customHeight="1" x14ac:dyDescent="0.2">
      <c r="B49" s="79"/>
      <c r="C49" s="91" t="str">
        <f>+C48</f>
        <v>คณะเทคโนโลยีและการพัฒนาชุมชน</v>
      </c>
      <c r="D49" s="8" t="s">
        <v>116</v>
      </c>
      <c r="E49" s="101">
        <v>50000</v>
      </c>
      <c r="F49" s="101"/>
      <c r="G49" s="107"/>
      <c r="H49" s="113"/>
      <c r="I49" s="117"/>
      <c r="J49" s="101"/>
    </row>
    <row r="50" spans="2:10" ht="15.75" customHeight="1" x14ac:dyDescent="0.2">
      <c r="B50" s="85"/>
      <c r="C50" s="95" t="str">
        <f>+C49</f>
        <v>คณะเทคโนโลยีและการพัฒนาชุมชน</v>
      </c>
      <c r="D50" s="11"/>
      <c r="E50" s="77"/>
      <c r="F50" s="77"/>
      <c r="G50" s="108"/>
      <c r="H50" s="114"/>
      <c r="I50" s="118"/>
      <c r="J50" s="77"/>
    </row>
    <row r="51" spans="2:10" ht="20.25" customHeight="1" x14ac:dyDescent="0.2">
      <c r="B51" s="78">
        <v>21668</v>
      </c>
      <c r="C51" s="90" t="s">
        <v>26</v>
      </c>
      <c r="D51" s="6" t="s">
        <v>26</v>
      </c>
      <c r="E51" s="100"/>
      <c r="F51" s="100"/>
      <c r="G51" s="106"/>
      <c r="H51" s="112"/>
      <c r="I51" s="116"/>
      <c r="J51" s="100"/>
    </row>
    <row r="52" spans="2:10" ht="20.25" customHeight="1" x14ac:dyDescent="0.2">
      <c r="B52" s="79"/>
      <c r="C52" s="91" t="str">
        <f>+C51</f>
        <v>คณะเทคโนโลยีและการพัฒนาชุมชน</v>
      </c>
      <c r="D52" s="8" t="s">
        <v>117</v>
      </c>
      <c r="E52" s="101">
        <v>45400</v>
      </c>
      <c r="F52" s="101"/>
      <c r="G52" s="107"/>
      <c r="H52" s="113"/>
      <c r="I52" s="117"/>
      <c r="J52" s="101"/>
    </row>
    <row r="53" spans="2:10" ht="20.25" customHeight="1" x14ac:dyDescent="0.2">
      <c r="B53" s="93"/>
      <c r="C53" s="91" t="str">
        <f>+C52</f>
        <v>คณะเทคโนโลยีและการพัฒนาชุมชน</v>
      </c>
      <c r="D53" s="94" t="s">
        <v>118</v>
      </c>
      <c r="E53" s="102"/>
      <c r="F53" s="102"/>
      <c r="G53" s="109"/>
      <c r="H53" s="115"/>
      <c r="I53" s="119"/>
      <c r="J53" s="102"/>
    </row>
    <row r="54" spans="2:10" ht="20.25" customHeight="1" x14ac:dyDescent="0.2">
      <c r="B54" s="93"/>
      <c r="C54" s="103" t="str">
        <f>+C53</f>
        <v>คณะเทคโนโลยีและการพัฒนาชุมชน</v>
      </c>
      <c r="D54" s="94" t="s">
        <v>119</v>
      </c>
      <c r="E54" s="102"/>
      <c r="F54" s="102"/>
      <c r="G54" s="109"/>
      <c r="H54" s="115"/>
      <c r="I54" s="119"/>
      <c r="J54" s="102"/>
    </row>
    <row r="55" spans="2:10" ht="15.75" customHeight="1" x14ac:dyDescent="0.2">
      <c r="B55" s="85"/>
      <c r="C55" s="95" t="str">
        <f>+C53</f>
        <v>คณะเทคโนโลยีและการพัฒนาชุมชน</v>
      </c>
      <c r="D55" s="11"/>
      <c r="E55" s="77"/>
      <c r="F55" s="77"/>
      <c r="G55" s="108"/>
      <c r="H55" s="114"/>
      <c r="I55" s="118"/>
      <c r="J55" s="77"/>
    </row>
    <row r="56" spans="2:10" ht="20.25" customHeight="1" x14ac:dyDescent="0.2">
      <c r="B56" s="78">
        <v>21668</v>
      </c>
      <c r="C56" s="90" t="s">
        <v>22</v>
      </c>
      <c r="D56" s="6" t="s">
        <v>22</v>
      </c>
      <c r="E56" s="100"/>
      <c r="F56" s="100"/>
      <c r="G56" s="106"/>
      <c r="H56" s="112"/>
      <c r="I56" s="116"/>
      <c r="J56" s="100"/>
    </row>
    <row r="57" spans="2:10" ht="20.25" customHeight="1" x14ac:dyDescent="0.2">
      <c r="B57" s="79"/>
      <c r="C57" s="91" t="str">
        <f>+C56</f>
        <v>คณะวิทยาศาสตร์</v>
      </c>
      <c r="D57" s="8" t="s">
        <v>120</v>
      </c>
      <c r="E57" s="101">
        <v>112400</v>
      </c>
      <c r="F57" s="101"/>
      <c r="G57" s="107"/>
      <c r="H57" s="113" t="s">
        <v>146</v>
      </c>
      <c r="I57" s="117">
        <v>0</v>
      </c>
      <c r="J57" s="101">
        <v>0</v>
      </c>
    </row>
    <row r="58" spans="2:10" ht="15.75" customHeight="1" x14ac:dyDescent="0.2">
      <c r="B58" s="85"/>
      <c r="C58" s="95" t="str">
        <f>+C57</f>
        <v>คณะวิทยาศาสตร์</v>
      </c>
      <c r="D58" s="11"/>
      <c r="E58" s="77"/>
      <c r="F58" s="77"/>
      <c r="G58" s="108"/>
      <c r="H58" s="114"/>
      <c r="I58" s="118"/>
      <c r="J58" s="77"/>
    </row>
    <row r="59" spans="2:10" ht="20.25" customHeight="1" x14ac:dyDescent="0.2">
      <c r="B59" s="78">
        <v>21704</v>
      </c>
      <c r="C59" s="90" t="s">
        <v>15</v>
      </c>
      <c r="D59" s="6" t="s">
        <v>15</v>
      </c>
      <c r="E59" s="100"/>
      <c r="F59" s="100"/>
      <c r="G59" s="106"/>
      <c r="H59" s="112"/>
      <c r="I59" s="116"/>
      <c r="J59" s="100"/>
    </row>
    <row r="60" spans="2:10" ht="20.25" customHeight="1" x14ac:dyDescent="0.2">
      <c r="B60" s="79"/>
      <c r="C60" s="91" t="str">
        <f>+C59</f>
        <v>คณะวิทยาการสุขภาพและการกีฬา</v>
      </c>
      <c r="D60" s="8" t="s">
        <v>121</v>
      </c>
      <c r="E60" s="101">
        <v>105800</v>
      </c>
      <c r="F60" s="101"/>
      <c r="G60" s="107"/>
      <c r="H60" s="113"/>
      <c r="I60" s="117"/>
      <c r="J60" s="101"/>
    </row>
    <row r="61" spans="2:10" ht="20.25" customHeight="1" x14ac:dyDescent="0.2">
      <c r="B61" s="93"/>
      <c r="C61" s="91" t="str">
        <f>+C60</f>
        <v>คณะวิทยาการสุขภาพและการกีฬา</v>
      </c>
      <c r="D61" s="94" t="s">
        <v>122</v>
      </c>
      <c r="E61" s="102"/>
      <c r="F61" s="102"/>
      <c r="G61" s="109"/>
      <c r="H61" s="115"/>
      <c r="I61" s="119"/>
      <c r="J61" s="102"/>
    </row>
    <row r="62" spans="2:10" ht="15.75" customHeight="1" x14ac:dyDescent="0.2">
      <c r="B62" s="85"/>
      <c r="C62" s="95" t="str">
        <f>+C61</f>
        <v>คณะวิทยาการสุขภาพและการกีฬา</v>
      </c>
      <c r="D62" s="11"/>
      <c r="E62" s="77"/>
      <c r="F62" s="77"/>
      <c r="G62" s="108"/>
      <c r="H62" s="114"/>
      <c r="I62" s="118"/>
      <c r="J62" s="77"/>
    </row>
    <row r="63" spans="2:10" ht="20.25" customHeight="1" x14ac:dyDescent="0.2">
      <c r="B63" s="78">
        <v>21704</v>
      </c>
      <c r="C63" s="90" t="s">
        <v>24</v>
      </c>
      <c r="D63" s="6" t="s">
        <v>24</v>
      </c>
      <c r="E63" s="100"/>
      <c r="F63" s="100"/>
      <c r="G63" s="106"/>
      <c r="H63" s="112"/>
      <c r="I63" s="116"/>
      <c r="J63" s="100"/>
    </row>
    <row r="64" spans="2:10" ht="20.25" customHeight="1" x14ac:dyDescent="0.2">
      <c r="B64" s="79"/>
      <c r="C64" s="91" t="str">
        <f>+C63</f>
        <v>คณะมนุษยศาสตร์และสังคมศาสตร์</v>
      </c>
      <c r="D64" s="8" t="s">
        <v>123</v>
      </c>
      <c r="E64" s="101">
        <v>50000</v>
      </c>
      <c r="F64" s="101"/>
      <c r="G64" s="107"/>
      <c r="H64" s="113" t="s">
        <v>149</v>
      </c>
      <c r="I64" s="117"/>
      <c r="J64" s="101"/>
    </row>
    <row r="65" spans="2:10" ht="20.25" customHeight="1" x14ac:dyDescent="0.2">
      <c r="B65" s="93"/>
      <c r="C65" s="91" t="str">
        <f>+C64</f>
        <v>คณะมนุษยศาสตร์และสังคมศาสตร์</v>
      </c>
      <c r="D65" s="94" t="s">
        <v>124</v>
      </c>
      <c r="E65" s="102"/>
      <c r="F65" s="102"/>
      <c r="G65" s="109"/>
      <c r="H65" s="115" t="s">
        <v>150</v>
      </c>
      <c r="I65" s="119"/>
      <c r="J65" s="102"/>
    </row>
    <row r="66" spans="2:10" ht="15.75" customHeight="1" x14ac:dyDescent="0.2">
      <c r="B66" s="85"/>
      <c r="C66" s="95" t="str">
        <f>+C65</f>
        <v>คณะมนุษยศาสตร์และสังคมศาสตร์</v>
      </c>
      <c r="D66" s="11"/>
      <c r="E66" s="77"/>
      <c r="F66" s="77"/>
      <c r="G66" s="108"/>
      <c r="H66" s="114"/>
      <c r="I66" s="118"/>
      <c r="J66" s="77"/>
    </row>
    <row r="67" spans="2:10" ht="20.25" customHeight="1" x14ac:dyDescent="0.2">
      <c r="B67" s="78">
        <v>21704</v>
      </c>
      <c r="C67" s="90" t="s">
        <v>24</v>
      </c>
      <c r="D67" s="6" t="s">
        <v>24</v>
      </c>
      <c r="E67" s="100"/>
      <c r="F67" s="100"/>
      <c r="G67" s="106"/>
      <c r="H67" s="112"/>
      <c r="I67" s="116"/>
      <c r="J67" s="100"/>
    </row>
    <row r="68" spans="2:10" ht="20.25" customHeight="1" x14ac:dyDescent="0.2">
      <c r="B68" s="79"/>
      <c r="C68" s="91" t="str">
        <f>+C67</f>
        <v>คณะมนุษยศาสตร์และสังคมศาสตร์</v>
      </c>
      <c r="D68" s="8" t="s">
        <v>125</v>
      </c>
      <c r="E68" s="101">
        <v>232600</v>
      </c>
      <c r="F68" s="101"/>
      <c r="G68" s="107"/>
      <c r="H68" s="113" t="s">
        <v>147</v>
      </c>
      <c r="I68" s="117" t="s">
        <v>148</v>
      </c>
      <c r="J68" s="101">
        <v>85</v>
      </c>
    </row>
    <row r="69" spans="2:10" ht="20.25" customHeight="1" x14ac:dyDescent="0.2">
      <c r="B69" s="93"/>
      <c r="C69" s="91" t="str">
        <f>+C68</f>
        <v>คณะมนุษยศาสตร์และสังคมศาสตร์</v>
      </c>
      <c r="D69" s="94" t="s">
        <v>126</v>
      </c>
      <c r="E69" s="102"/>
      <c r="F69" s="102"/>
      <c r="G69" s="109"/>
      <c r="H69" s="115"/>
      <c r="I69" s="119"/>
      <c r="J69" s="102"/>
    </row>
    <row r="70" spans="2:10" ht="15.75" customHeight="1" x14ac:dyDescent="0.2">
      <c r="B70" s="85"/>
      <c r="C70" s="95" t="str">
        <f>+C69</f>
        <v>คณะมนุษยศาสตร์และสังคมศาสตร์</v>
      </c>
      <c r="D70" s="11"/>
      <c r="E70" s="77"/>
      <c r="F70" s="77"/>
      <c r="G70" s="108"/>
      <c r="H70" s="114"/>
      <c r="I70" s="118"/>
      <c r="J70" s="77"/>
    </row>
    <row r="71" spans="2:10" ht="20.25" customHeight="1" x14ac:dyDescent="0.2">
      <c r="B71" s="78">
        <v>21742</v>
      </c>
      <c r="C71" s="90" t="s">
        <v>8</v>
      </c>
      <c r="D71" s="6" t="s">
        <v>8</v>
      </c>
      <c r="E71" s="100"/>
      <c r="F71" s="100"/>
      <c r="G71" s="106"/>
      <c r="H71" s="112"/>
      <c r="I71" s="116"/>
      <c r="J71" s="100"/>
    </row>
    <row r="72" spans="2:10" ht="20.25" customHeight="1" x14ac:dyDescent="0.2">
      <c r="B72" s="79"/>
      <c r="C72" s="91" t="str">
        <f>+C71</f>
        <v>คณะศึกษาศาสตร์</v>
      </c>
      <c r="D72" s="8" t="s">
        <v>151</v>
      </c>
      <c r="E72" s="101">
        <v>50000</v>
      </c>
      <c r="F72" s="101"/>
      <c r="G72" s="107"/>
      <c r="H72" s="113"/>
      <c r="I72" s="117"/>
      <c r="J72" s="101"/>
    </row>
    <row r="73" spans="2:10" ht="15.75" customHeight="1" x14ac:dyDescent="0.2">
      <c r="B73" s="85"/>
      <c r="C73" s="95" t="str">
        <f>+C72</f>
        <v>คณะศึกษาศาสตร์</v>
      </c>
      <c r="D73" s="11"/>
      <c r="E73" s="77"/>
      <c r="F73" s="77"/>
      <c r="G73" s="108"/>
      <c r="H73" s="114"/>
      <c r="I73" s="118"/>
      <c r="J73" s="77"/>
    </row>
    <row r="74" spans="2:10" ht="20.25" customHeight="1" x14ac:dyDescent="0.2">
      <c r="B74" s="78">
        <v>21742</v>
      </c>
      <c r="C74" s="90" t="s">
        <v>15</v>
      </c>
      <c r="D74" s="6" t="s">
        <v>15</v>
      </c>
      <c r="E74" s="100"/>
      <c r="F74" s="100"/>
      <c r="G74" s="106"/>
      <c r="H74" s="112"/>
      <c r="I74" s="116"/>
      <c r="J74" s="100"/>
    </row>
    <row r="75" spans="2:10" ht="20.25" customHeight="1" x14ac:dyDescent="0.2">
      <c r="B75" s="79"/>
      <c r="C75" s="91" t="str">
        <f>+C74</f>
        <v>คณะวิทยาการสุขภาพและการกีฬา</v>
      </c>
      <c r="D75" s="8" t="s">
        <v>152</v>
      </c>
      <c r="E75" s="101">
        <v>50000</v>
      </c>
      <c r="F75" s="101"/>
      <c r="G75" s="107"/>
      <c r="H75" s="113"/>
      <c r="I75" s="117"/>
      <c r="J75" s="101"/>
    </row>
    <row r="76" spans="2:10" ht="20.25" customHeight="1" x14ac:dyDescent="0.2">
      <c r="B76" s="85"/>
      <c r="C76" s="95" t="str">
        <f>+C75</f>
        <v>คณะวิทยาการสุขภาพและการกีฬา</v>
      </c>
      <c r="D76" s="11"/>
      <c r="E76" s="77"/>
      <c r="F76" s="77"/>
      <c r="G76" s="108"/>
      <c r="H76" s="114"/>
      <c r="I76" s="118"/>
      <c r="J76" s="77"/>
    </row>
    <row r="77" spans="2:10" ht="20.25" customHeight="1" x14ac:dyDescent="0.2">
      <c r="B77" s="78">
        <v>21742</v>
      </c>
      <c r="C77" s="90" t="s">
        <v>15</v>
      </c>
      <c r="D77" s="6" t="s">
        <v>15</v>
      </c>
      <c r="E77" s="100"/>
      <c r="F77" s="100"/>
      <c r="G77" s="106"/>
      <c r="H77" s="112"/>
      <c r="I77" s="116"/>
      <c r="J77" s="100"/>
    </row>
    <row r="78" spans="2:10" ht="20.25" customHeight="1" x14ac:dyDescent="0.2">
      <c r="B78" s="79"/>
      <c r="C78" s="91" t="str">
        <f>+C77</f>
        <v>คณะวิทยาการสุขภาพและการกีฬา</v>
      </c>
      <c r="D78" s="8" t="s">
        <v>153</v>
      </c>
      <c r="E78" s="101">
        <v>50000</v>
      </c>
      <c r="F78" s="101"/>
      <c r="G78" s="107"/>
      <c r="H78" s="113"/>
      <c r="I78" s="117"/>
      <c r="J78" s="101"/>
    </row>
    <row r="79" spans="2:10" ht="20.25" customHeight="1" x14ac:dyDescent="0.2">
      <c r="B79" s="93"/>
      <c r="C79" s="91" t="str">
        <f>+C78</f>
        <v>คณะวิทยาการสุขภาพและการกีฬา</v>
      </c>
      <c r="D79" s="94" t="s">
        <v>154</v>
      </c>
      <c r="E79" s="102"/>
      <c r="F79" s="102"/>
      <c r="G79" s="109"/>
      <c r="H79" s="115"/>
      <c r="I79" s="119"/>
      <c r="J79" s="102"/>
    </row>
    <row r="80" spans="2:10" ht="20.25" customHeight="1" x14ac:dyDescent="0.2">
      <c r="B80" s="85"/>
      <c r="C80" s="95" t="str">
        <f>+C78</f>
        <v>คณะวิทยาการสุขภาพและการกีฬา</v>
      </c>
      <c r="D80" s="11"/>
      <c r="E80" s="77"/>
      <c r="F80" s="77"/>
      <c r="G80" s="108"/>
      <c r="H80" s="114"/>
      <c r="I80" s="118"/>
      <c r="J80" s="77"/>
    </row>
    <row r="81" spans="2:10" ht="20.25" customHeight="1" x14ac:dyDescent="0.2">
      <c r="B81" s="78">
        <v>21742</v>
      </c>
      <c r="C81" s="90" t="s">
        <v>24</v>
      </c>
      <c r="D81" s="6" t="s">
        <v>24</v>
      </c>
      <c r="E81" s="100"/>
      <c r="F81" s="100"/>
      <c r="G81" s="106"/>
      <c r="H81" s="112"/>
      <c r="I81" s="116"/>
      <c r="J81" s="100"/>
    </row>
    <row r="82" spans="2:10" ht="20.25" customHeight="1" x14ac:dyDescent="0.2">
      <c r="B82" s="79"/>
      <c r="C82" s="91" t="str">
        <f>+C81</f>
        <v>คณะมนุษยศาสตร์และสังคมศาสตร์</v>
      </c>
      <c r="D82" s="8" t="s">
        <v>155</v>
      </c>
      <c r="E82" s="101">
        <v>50000</v>
      </c>
      <c r="F82" s="101"/>
      <c r="G82" s="107"/>
      <c r="H82" s="113"/>
      <c r="I82" s="117"/>
      <c r="J82" s="101"/>
    </row>
    <row r="83" spans="2:10" ht="20.25" customHeight="1" x14ac:dyDescent="0.2">
      <c r="B83" s="93"/>
      <c r="C83" s="91" t="str">
        <f>+C82</f>
        <v>คณะมนุษยศาสตร์และสังคมศาสตร์</v>
      </c>
      <c r="D83" s="94" t="s">
        <v>156</v>
      </c>
      <c r="E83" s="102"/>
      <c r="F83" s="102"/>
      <c r="G83" s="109"/>
      <c r="H83" s="115"/>
      <c r="I83" s="119"/>
      <c r="J83" s="102"/>
    </row>
    <row r="84" spans="2:10" ht="20.25" customHeight="1" x14ac:dyDescent="0.2">
      <c r="B84" s="85"/>
      <c r="C84" s="95" t="str">
        <f>+C82</f>
        <v>คณะมนุษยศาสตร์และสังคมศาสตร์</v>
      </c>
      <c r="D84" s="11"/>
      <c r="E84" s="77"/>
      <c r="F84" s="77"/>
      <c r="G84" s="108"/>
      <c r="H84" s="114"/>
      <c r="I84" s="118"/>
      <c r="J84" s="77"/>
    </row>
    <row r="85" spans="2:10" ht="20.25" customHeight="1" x14ac:dyDescent="0.2">
      <c r="B85" s="78">
        <v>21742</v>
      </c>
      <c r="C85" s="90" t="s">
        <v>10</v>
      </c>
      <c r="D85" s="6" t="s">
        <v>10</v>
      </c>
      <c r="E85" s="100"/>
      <c r="F85" s="100"/>
      <c r="G85" s="106"/>
      <c r="H85" s="112"/>
      <c r="I85" s="116"/>
      <c r="J85" s="100"/>
    </row>
    <row r="86" spans="2:10" ht="20.25" customHeight="1" x14ac:dyDescent="0.2">
      <c r="B86" s="79"/>
      <c r="C86" s="91" t="str">
        <f>+C85</f>
        <v>คณะเศรษฐศาสตร์และบริหารธุรกิจ</v>
      </c>
      <c r="D86" s="8" t="s">
        <v>157</v>
      </c>
      <c r="E86" s="101">
        <v>157200</v>
      </c>
      <c r="F86" s="101"/>
      <c r="G86" s="107"/>
      <c r="H86" s="113"/>
      <c r="I86" s="117"/>
      <c r="J86" s="101"/>
    </row>
    <row r="87" spans="2:10" ht="20.25" customHeight="1" x14ac:dyDescent="0.2">
      <c r="B87" s="85"/>
      <c r="C87" s="95" t="str">
        <f>+C86</f>
        <v>คณะเศรษฐศาสตร์และบริหารธุรกิจ</v>
      </c>
      <c r="D87" s="11"/>
      <c r="E87" s="77"/>
      <c r="F87" s="77"/>
      <c r="G87" s="108"/>
      <c r="H87" s="114"/>
      <c r="I87" s="118"/>
      <c r="J87" s="77"/>
    </row>
    <row r="88" spans="2:10" ht="20.25" customHeight="1" x14ac:dyDescent="0.2">
      <c r="B88" s="78">
        <v>21771</v>
      </c>
      <c r="C88" s="90" t="s">
        <v>10</v>
      </c>
      <c r="D88" s="6" t="s">
        <v>13</v>
      </c>
      <c r="E88" s="100"/>
      <c r="F88" s="100"/>
      <c r="G88" s="106"/>
      <c r="H88" s="112"/>
      <c r="I88" s="116"/>
      <c r="J88" s="100"/>
    </row>
    <row r="89" spans="2:10" ht="20.25" customHeight="1" x14ac:dyDescent="0.2">
      <c r="B89" s="79"/>
      <c r="C89" s="91" t="str">
        <f>+C88</f>
        <v>คณะเศรษฐศาสตร์และบริหารธุรกิจ</v>
      </c>
      <c r="D89" s="8" t="s">
        <v>159</v>
      </c>
      <c r="E89" s="101">
        <v>300000</v>
      </c>
      <c r="F89" s="101"/>
      <c r="G89" s="107"/>
      <c r="H89" s="113"/>
      <c r="I89" s="117"/>
      <c r="J89" s="101"/>
    </row>
    <row r="90" spans="2:10" ht="20.25" customHeight="1" x14ac:dyDescent="0.2">
      <c r="B90" s="85"/>
      <c r="C90" s="95" t="str">
        <f>+C89</f>
        <v>คณะเศรษฐศาสตร์และบริหารธุรกิจ</v>
      </c>
      <c r="D90" s="11"/>
      <c r="E90" s="77"/>
      <c r="F90" s="77"/>
      <c r="G90" s="108"/>
      <c r="H90" s="114"/>
      <c r="I90" s="118"/>
      <c r="J90" s="77"/>
    </row>
    <row r="91" spans="2:10" ht="20.25" customHeight="1" x14ac:dyDescent="0.2">
      <c r="B91" s="78">
        <v>21771</v>
      </c>
      <c r="C91" s="90" t="s">
        <v>10</v>
      </c>
      <c r="D91" s="6" t="s">
        <v>13</v>
      </c>
      <c r="E91" s="100"/>
      <c r="F91" s="100"/>
      <c r="G91" s="106"/>
      <c r="H91" s="112"/>
      <c r="I91" s="116"/>
      <c r="J91" s="100"/>
    </row>
    <row r="92" spans="2:10" ht="20.25" customHeight="1" x14ac:dyDescent="0.2">
      <c r="B92" s="79"/>
      <c r="C92" s="91" t="str">
        <f>+C91</f>
        <v>คณะเศรษฐศาสตร์และบริหารธุรกิจ</v>
      </c>
      <c r="D92" s="8" t="s">
        <v>160</v>
      </c>
      <c r="E92" s="101">
        <v>500000</v>
      </c>
      <c r="F92" s="101"/>
      <c r="G92" s="107"/>
      <c r="H92" s="113"/>
      <c r="I92" s="117"/>
      <c r="J92" s="101"/>
    </row>
    <row r="93" spans="2:10" ht="20.25" customHeight="1" x14ac:dyDescent="0.2">
      <c r="B93" s="85"/>
      <c r="C93" s="95" t="str">
        <f>+C92</f>
        <v>คณะเศรษฐศาสตร์และบริหารธุรกิจ</v>
      </c>
      <c r="D93" s="11"/>
      <c r="E93" s="77"/>
      <c r="F93" s="77"/>
      <c r="G93" s="108"/>
      <c r="H93" s="114"/>
      <c r="I93" s="118"/>
      <c r="J93" s="77"/>
    </row>
    <row r="94" spans="2:10" ht="20.25" customHeight="1" x14ac:dyDescent="0.2">
      <c r="B94" s="78">
        <v>21786</v>
      </c>
      <c r="C94" s="90" t="s">
        <v>10</v>
      </c>
      <c r="D94" s="6" t="s">
        <v>15</v>
      </c>
      <c r="E94" s="100"/>
      <c r="F94" s="100"/>
      <c r="G94" s="106"/>
      <c r="H94" s="112"/>
      <c r="I94" s="116"/>
      <c r="J94" s="100"/>
    </row>
    <row r="95" spans="2:10" ht="20.25" customHeight="1" x14ac:dyDescent="0.2">
      <c r="B95" s="79"/>
      <c r="C95" s="91" t="str">
        <f>+C94</f>
        <v>คณะเศรษฐศาสตร์และบริหารธุรกิจ</v>
      </c>
      <c r="D95" s="8" t="s">
        <v>161</v>
      </c>
      <c r="E95" s="101">
        <v>17600</v>
      </c>
      <c r="F95" s="101"/>
      <c r="G95" s="107"/>
      <c r="H95" s="113"/>
      <c r="I95" s="117"/>
      <c r="J95" s="101"/>
    </row>
    <row r="96" spans="2:10" ht="20.25" customHeight="1" x14ac:dyDescent="0.2">
      <c r="B96" s="93"/>
      <c r="C96" s="103"/>
      <c r="D96" s="94" t="s">
        <v>162</v>
      </c>
      <c r="E96" s="102"/>
      <c r="F96" s="102"/>
      <c r="G96" s="109"/>
      <c r="H96" s="115"/>
      <c r="I96" s="119"/>
      <c r="J96" s="102"/>
    </row>
    <row r="97" spans="2:10" ht="20.25" customHeight="1" x14ac:dyDescent="0.2">
      <c r="B97" s="85"/>
      <c r="C97" s="95" t="str">
        <f>+C95</f>
        <v>คณะเศรษฐศาสตร์และบริหารธุรกิจ</v>
      </c>
      <c r="D97" s="11"/>
      <c r="E97" s="77"/>
      <c r="F97" s="77"/>
      <c r="G97" s="108"/>
      <c r="H97" s="114"/>
      <c r="I97" s="118"/>
      <c r="J97" s="77"/>
    </row>
    <row r="98" spans="2:10" ht="20.25" customHeight="1" x14ac:dyDescent="0.2">
      <c r="B98" s="78">
        <v>21786</v>
      </c>
      <c r="C98" s="90" t="s">
        <v>10</v>
      </c>
      <c r="D98" s="6" t="s">
        <v>15</v>
      </c>
      <c r="E98" s="100"/>
      <c r="F98" s="100"/>
      <c r="G98" s="106"/>
      <c r="H98" s="112"/>
      <c r="I98" s="116"/>
      <c r="J98" s="100"/>
    </row>
    <row r="99" spans="2:10" ht="20.25" customHeight="1" x14ac:dyDescent="0.2">
      <c r="B99" s="79"/>
      <c r="C99" s="91" t="str">
        <f>+C98</f>
        <v>คณะเศรษฐศาสตร์และบริหารธุรกิจ</v>
      </c>
      <c r="D99" s="8" t="s">
        <v>153</v>
      </c>
      <c r="E99" s="101">
        <v>50000</v>
      </c>
      <c r="F99" s="101"/>
      <c r="G99" s="107"/>
      <c r="H99" s="113"/>
      <c r="I99" s="117"/>
      <c r="J99" s="101"/>
    </row>
    <row r="100" spans="2:10" ht="20.25" customHeight="1" x14ac:dyDescent="0.2">
      <c r="B100" s="93"/>
      <c r="C100" s="103"/>
      <c r="D100" s="94" t="s">
        <v>163</v>
      </c>
      <c r="E100" s="102"/>
      <c r="F100" s="102"/>
      <c r="G100" s="109"/>
      <c r="H100" s="115"/>
      <c r="I100" s="119"/>
      <c r="J100" s="102"/>
    </row>
    <row r="101" spans="2:10" ht="20.25" customHeight="1" x14ac:dyDescent="0.2">
      <c r="B101" s="85"/>
      <c r="C101" s="95" t="str">
        <f>+C99</f>
        <v>คณะเศรษฐศาสตร์และบริหารธุรกิจ</v>
      </c>
      <c r="D101" s="11"/>
      <c r="E101" s="77"/>
      <c r="F101" s="77"/>
      <c r="G101" s="108"/>
      <c r="H101" s="114"/>
      <c r="I101" s="118"/>
      <c r="J101" s="77"/>
    </row>
    <row r="102" spans="2:10" ht="20.25" customHeight="1" x14ac:dyDescent="0.2">
      <c r="B102" s="78">
        <v>21786</v>
      </c>
      <c r="C102" s="90" t="s">
        <v>10</v>
      </c>
      <c r="D102" s="6" t="s">
        <v>17</v>
      </c>
      <c r="E102" s="100"/>
      <c r="F102" s="100"/>
      <c r="G102" s="106"/>
      <c r="H102" s="112"/>
      <c r="I102" s="116"/>
      <c r="J102" s="100"/>
    </row>
    <row r="103" spans="2:10" ht="20.25" customHeight="1" x14ac:dyDescent="0.2">
      <c r="B103" s="79"/>
      <c r="C103" s="91" t="str">
        <f>+C102</f>
        <v>คณะเศรษฐศาสตร์และบริหารธุรกิจ</v>
      </c>
      <c r="D103" s="8" t="s">
        <v>164</v>
      </c>
      <c r="E103" s="101">
        <v>119400</v>
      </c>
      <c r="F103" s="101"/>
      <c r="G103" s="107"/>
      <c r="H103" s="113"/>
      <c r="I103" s="117"/>
      <c r="J103" s="101"/>
    </row>
    <row r="104" spans="2:10" ht="20.25" customHeight="1" x14ac:dyDescent="0.2">
      <c r="B104" s="93"/>
      <c r="C104" s="103"/>
      <c r="D104" s="94" t="s">
        <v>165</v>
      </c>
      <c r="E104" s="102"/>
      <c r="F104" s="102"/>
      <c r="G104" s="109"/>
      <c r="H104" s="115"/>
      <c r="I104" s="119"/>
      <c r="J104" s="102"/>
    </row>
    <row r="105" spans="2:10" ht="20.25" customHeight="1" x14ac:dyDescent="0.2">
      <c r="B105" s="93"/>
      <c r="C105" s="103"/>
      <c r="D105" s="94" t="s">
        <v>166</v>
      </c>
      <c r="E105" s="102"/>
      <c r="F105" s="102"/>
      <c r="G105" s="109"/>
      <c r="H105" s="115"/>
      <c r="I105" s="119"/>
      <c r="J105" s="102"/>
    </row>
    <row r="106" spans="2:10" ht="20.25" customHeight="1" x14ac:dyDescent="0.2">
      <c r="B106" s="85"/>
      <c r="C106" s="95" t="str">
        <f>+C103</f>
        <v>คณะเศรษฐศาสตร์และบริหารธุรกิจ</v>
      </c>
      <c r="D106" s="11"/>
      <c r="E106" s="77"/>
      <c r="F106" s="77"/>
      <c r="G106" s="108"/>
      <c r="H106" s="114"/>
      <c r="I106" s="118"/>
      <c r="J106" s="77"/>
    </row>
    <row r="107" spans="2:10" ht="20.25" customHeight="1" x14ac:dyDescent="0.2">
      <c r="B107" s="78">
        <v>21793</v>
      </c>
      <c r="C107" s="90" t="s">
        <v>10</v>
      </c>
      <c r="D107" s="6" t="s">
        <v>11</v>
      </c>
      <c r="E107" s="100"/>
      <c r="F107" s="100"/>
      <c r="G107" s="106"/>
      <c r="H107" s="112"/>
      <c r="I107" s="116"/>
      <c r="J107" s="100"/>
    </row>
    <row r="108" spans="2:10" ht="20.25" customHeight="1" x14ac:dyDescent="0.2">
      <c r="B108" s="79"/>
      <c r="C108" s="91" t="str">
        <f>+C107</f>
        <v>คณะเศรษฐศาสตร์และบริหารธุรกิจ</v>
      </c>
      <c r="D108" s="8" t="s">
        <v>170</v>
      </c>
      <c r="E108" s="101">
        <v>66800</v>
      </c>
      <c r="F108" s="101"/>
      <c r="G108" s="107"/>
      <c r="H108" s="113"/>
      <c r="I108" s="117"/>
      <c r="J108" s="101"/>
    </row>
    <row r="109" spans="2:10" ht="20.25" customHeight="1" x14ac:dyDescent="0.2">
      <c r="B109" s="93"/>
      <c r="C109" s="103"/>
      <c r="D109" s="94" t="s">
        <v>171</v>
      </c>
      <c r="E109" s="102"/>
      <c r="F109" s="102"/>
      <c r="G109" s="109"/>
      <c r="H109" s="115"/>
      <c r="I109" s="119"/>
      <c r="J109" s="102"/>
    </row>
    <row r="110" spans="2:10" ht="20.25" customHeight="1" x14ac:dyDescent="0.2">
      <c r="B110" s="93"/>
      <c r="C110" s="103"/>
      <c r="D110" s="94" t="s">
        <v>172</v>
      </c>
      <c r="E110" s="102"/>
      <c r="F110" s="102"/>
      <c r="G110" s="109"/>
      <c r="H110" s="115"/>
      <c r="I110" s="119"/>
      <c r="J110" s="102"/>
    </row>
    <row r="111" spans="2:10" ht="20.25" customHeight="1" x14ac:dyDescent="0.2">
      <c r="B111" s="93"/>
      <c r="C111" s="103"/>
      <c r="D111" s="94" t="s">
        <v>173</v>
      </c>
      <c r="E111" s="102"/>
      <c r="F111" s="102"/>
      <c r="G111" s="109"/>
      <c r="H111" s="115"/>
      <c r="I111" s="119"/>
      <c r="J111" s="102"/>
    </row>
    <row r="112" spans="2:10" ht="20.25" customHeight="1" x14ac:dyDescent="0.2">
      <c r="B112" s="85"/>
      <c r="C112" s="95" t="str">
        <f>+C108</f>
        <v>คณะเศรษฐศาสตร์และบริหารธุรกิจ</v>
      </c>
      <c r="D112" s="11"/>
      <c r="E112" s="77"/>
      <c r="F112" s="77"/>
      <c r="G112" s="108"/>
      <c r="H112" s="114"/>
      <c r="I112" s="118"/>
      <c r="J112" s="77"/>
    </row>
    <row r="113" spans="2:10" ht="20.25" customHeight="1" x14ac:dyDescent="0.2">
      <c r="B113" s="78">
        <v>21793</v>
      </c>
      <c r="C113" s="90" t="s">
        <v>10</v>
      </c>
      <c r="D113" s="6" t="s">
        <v>174</v>
      </c>
      <c r="E113" s="100"/>
      <c r="F113" s="100"/>
      <c r="G113" s="106"/>
      <c r="H113" s="112"/>
      <c r="I113" s="116"/>
      <c r="J113" s="100"/>
    </row>
    <row r="114" spans="2:10" ht="20.25" customHeight="1" x14ac:dyDescent="0.2">
      <c r="B114" s="79"/>
      <c r="C114" s="91" t="str">
        <f>+C113</f>
        <v>คณะเศรษฐศาสตร์และบริหารธุรกิจ</v>
      </c>
      <c r="D114" s="8" t="s">
        <v>175</v>
      </c>
      <c r="E114" s="101">
        <v>189800</v>
      </c>
      <c r="F114" s="101"/>
      <c r="G114" s="107"/>
      <c r="H114" s="113"/>
      <c r="I114" s="117"/>
      <c r="J114" s="101"/>
    </row>
    <row r="115" spans="2:10" ht="20.25" customHeight="1" x14ac:dyDescent="0.2">
      <c r="B115" s="93"/>
      <c r="C115" s="103"/>
      <c r="D115" s="94" t="s">
        <v>176</v>
      </c>
      <c r="E115" s="102"/>
      <c r="F115" s="102"/>
      <c r="G115" s="109"/>
      <c r="H115" s="115"/>
      <c r="I115" s="119"/>
      <c r="J115" s="102"/>
    </row>
    <row r="116" spans="2:10" ht="20.25" customHeight="1" x14ac:dyDescent="0.2">
      <c r="B116" s="85"/>
      <c r="C116" s="95" t="str">
        <f>+C114</f>
        <v>คณะเศรษฐศาสตร์และบริหารธุรกิจ</v>
      </c>
      <c r="D116" s="11"/>
      <c r="E116" s="77"/>
      <c r="F116" s="77"/>
      <c r="G116" s="108"/>
      <c r="H116" s="114"/>
      <c r="I116" s="118"/>
      <c r="J116" s="77"/>
    </row>
    <row r="117" spans="2:10" ht="20.25" customHeight="1" x14ac:dyDescent="0.2">
      <c r="B117" s="78">
        <v>21793</v>
      </c>
      <c r="C117" s="90" t="s">
        <v>10</v>
      </c>
      <c r="D117" s="6" t="s">
        <v>26</v>
      </c>
      <c r="E117" s="100"/>
      <c r="F117" s="100"/>
      <c r="G117" s="106"/>
      <c r="H117" s="112"/>
      <c r="I117" s="116"/>
      <c r="J117" s="100"/>
    </row>
    <row r="118" spans="2:10" ht="20.25" customHeight="1" x14ac:dyDescent="0.2">
      <c r="B118" s="79"/>
      <c r="C118" s="91" t="str">
        <f>+C117</f>
        <v>คณะเศรษฐศาสตร์และบริหารธุรกิจ</v>
      </c>
      <c r="D118" s="8" t="s">
        <v>177</v>
      </c>
      <c r="E118" s="101">
        <v>48800</v>
      </c>
      <c r="F118" s="101"/>
      <c r="G118" s="107"/>
      <c r="H118" s="113"/>
      <c r="I118" s="117"/>
      <c r="J118" s="101"/>
    </row>
    <row r="119" spans="2:10" ht="20.25" customHeight="1" x14ac:dyDescent="0.2">
      <c r="B119" s="93"/>
      <c r="C119" s="103"/>
      <c r="D119" s="94" t="s">
        <v>178</v>
      </c>
      <c r="E119" s="102"/>
      <c r="F119" s="102"/>
      <c r="G119" s="109"/>
      <c r="H119" s="115"/>
      <c r="I119" s="119"/>
      <c r="J119" s="102"/>
    </row>
    <row r="120" spans="2:10" ht="20.25" customHeight="1" x14ac:dyDescent="0.2">
      <c r="B120" s="85"/>
      <c r="C120" s="95" t="str">
        <f>+C118</f>
        <v>คณะเศรษฐศาสตร์และบริหารธุรกิจ</v>
      </c>
      <c r="D120" s="11"/>
      <c r="E120" s="77"/>
      <c r="F120" s="77"/>
      <c r="G120" s="108"/>
      <c r="H120" s="114"/>
      <c r="I120" s="118"/>
      <c r="J120" s="77"/>
    </row>
    <row r="121" spans="2:10" ht="20.25" customHeight="1" x14ac:dyDescent="0.2">
      <c r="B121" s="78">
        <v>21799</v>
      </c>
      <c r="C121" s="90" t="s">
        <v>10</v>
      </c>
      <c r="D121" s="6" t="s">
        <v>11</v>
      </c>
      <c r="E121" s="100"/>
      <c r="F121" s="100"/>
      <c r="G121" s="106"/>
      <c r="H121" s="112"/>
      <c r="I121" s="116"/>
      <c r="J121" s="100"/>
    </row>
    <row r="122" spans="2:10" ht="20.25" customHeight="1" x14ac:dyDescent="0.2">
      <c r="B122" s="79"/>
      <c r="C122" s="91" t="str">
        <f>+C121</f>
        <v>คณะเศรษฐศาสตร์และบริหารธุรกิจ</v>
      </c>
      <c r="D122" s="8" t="s">
        <v>182</v>
      </c>
      <c r="E122" s="101">
        <v>50000</v>
      </c>
      <c r="F122" s="101"/>
      <c r="G122" s="107"/>
      <c r="H122" s="113"/>
      <c r="I122" s="117"/>
      <c r="J122" s="101"/>
    </row>
    <row r="123" spans="2:10" ht="20.25" customHeight="1" x14ac:dyDescent="0.2">
      <c r="B123" s="93"/>
      <c r="C123" s="103"/>
      <c r="D123" s="94" t="s">
        <v>183</v>
      </c>
      <c r="E123" s="102"/>
      <c r="F123" s="102"/>
      <c r="G123" s="109"/>
      <c r="H123" s="115"/>
      <c r="I123" s="119"/>
      <c r="J123" s="102"/>
    </row>
    <row r="124" spans="2:10" ht="20.25" customHeight="1" x14ac:dyDescent="0.2">
      <c r="B124" s="85"/>
      <c r="C124" s="95" t="str">
        <f>+C122</f>
        <v>คณะเศรษฐศาสตร์และบริหารธุรกิจ</v>
      </c>
      <c r="D124" s="11"/>
      <c r="E124" s="77"/>
      <c r="F124" s="77"/>
      <c r="G124" s="108"/>
      <c r="H124" s="114"/>
      <c r="I124" s="118"/>
      <c r="J124" s="77"/>
    </row>
    <row r="125" spans="2:10" ht="20.25" customHeight="1" x14ac:dyDescent="0.2">
      <c r="B125" s="78">
        <v>21799</v>
      </c>
      <c r="C125" s="90" t="s">
        <v>10</v>
      </c>
      <c r="D125" s="6" t="s">
        <v>11</v>
      </c>
      <c r="E125" s="100"/>
      <c r="F125" s="100"/>
      <c r="G125" s="106"/>
      <c r="H125" s="112"/>
      <c r="I125" s="116"/>
      <c r="J125" s="100"/>
    </row>
    <row r="126" spans="2:10" ht="20.25" customHeight="1" x14ac:dyDescent="0.2">
      <c r="B126" s="79"/>
      <c r="C126" s="91" t="str">
        <f>+C125</f>
        <v>คณะเศรษฐศาสตร์และบริหารธุรกิจ</v>
      </c>
      <c r="D126" s="8" t="s">
        <v>182</v>
      </c>
      <c r="E126" s="101">
        <v>50000</v>
      </c>
      <c r="F126" s="101"/>
      <c r="G126" s="107"/>
      <c r="H126" s="113"/>
      <c r="I126" s="117"/>
      <c r="J126" s="101"/>
    </row>
    <row r="127" spans="2:10" ht="20.25" customHeight="1" x14ac:dyDescent="0.2">
      <c r="B127" s="93"/>
      <c r="C127" s="103"/>
      <c r="D127" s="94" t="s">
        <v>184</v>
      </c>
      <c r="E127" s="102"/>
      <c r="F127" s="102"/>
      <c r="G127" s="109"/>
      <c r="H127" s="115"/>
      <c r="I127" s="119"/>
      <c r="J127" s="102"/>
    </row>
    <row r="128" spans="2:10" ht="20.25" customHeight="1" x14ac:dyDescent="0.2">
      <c r="B128" s="85"/>
      <c r="C128" s="95" t="str">
        <f>+C126</f>
        <v>คณะเศรษฐศาสตร์และบริหารธุรกิจ</v>
      </c>
      <c r="D128" s="11"/>
      <c r="E128" s="77"/>
      <c r="F128" s="77"/>
      <c r="G128" s="108"/>
      <c r="H128" s="114"/>
      <c r="I128" s="118"/>
      <c r="J128" s="77"/>
    </row>
    <row r="129" spans="2:10" ht="20.25" customHeight="1" x14ac:dyDescent="0.2">
      <c r="B129" s="78">
        <v>21799</v>
      </c>
      <c r="C129" s="90" t="s">
        <v>10</v>
      </c>
      <c r="D129" s="6" t="s">
        <v>8</v>
      </c>
      <c r="E129" s="100"/>
      <c r="F129" s="100"/>
      <c r="G129" s="106"/>
      <c r="H129" s="112"/>
      <c r="I129" s="116"/>
      <c r="J129" s="100"/>
    </row>
    <row r="130" spans="2:10" ht="20.25" customHeight="1" x14ac:dyDescent="0.2">
      <c r="B130" s="79"/>
      <c r="C130" s="91" t="str">
        <f>+C129</f>
        <v>คณะเศรษฐศาสตร์และบริหารธุรกิจ</v>
      </c>
      <c r="D130" s="8" t="s">
        <v>185</v>
      </c>
      <c r="E130" s="101">
        <v>50000</v>
      </c>
      <c r="F130" s="101"/>
      <c r="G130" s="107"/>
      <c r="H130" s="113"/>
      <c r="I130" s="117"/>
      <c r="J130" s="101"/>
    </row>
    <row r="131" spans="2:10" ht="20.25" customHeight="1" x14ac:dyDescent="0.2">
      <c r="B131" s="93"/>
      <c r="C131" s="103"/>
      <c r="D131" s="94" t="s">
        <v>186</v>
      </c>
      <c r="E131" s="102"/>
      <c r="F131" s="102"/>
      <c r="G131" s="109"/>
      <c r="H131" s="115"/>
      <c r="I131" s="119"/>
      <c r="J131" s="102"/>
    </row>
    <row r="132" spans="2:10" ht="20.25" customHeight="1" x14ac:dyDescent="0.2">
      <c r="B132" s="93"/>
      <c r="C132" s="103"/>
      <c r="D132" s="94" t="s">
        <v>187</v>
      </c>
      <c r="E132" s="102"/>
      <c r="F132" s="102"/>
      <c r="G132" s="109"/>
      <c r="H132" s="115"/>
      <c r="I132" s="119"/>
      <c r="J132" s="102"/>
    </row>
    <row r="133" spans="2:10" ht="20.25" customHeight="1" x14ac:dyDescent="0.2">
      <c r="B133" s="85"/>
      <c r="C133" s="95" t="str">
        <f>+C130</f>
        <v>คณะเศรษฐศาสตร์และบริหารธุรกิจ</v>
      </c>
      <c r="D133" s="11"/>
      <c r="E133" s="77"/>
      <c r="F133" s="77"/>
      <c r="G133" s="108"/>
      <c r="H133" s="114"/>
      <c r="I133" s="118"/>
      <c r="J133" s="77"/>
    </row>
    <row r="134" spans="2:10" ht="20.25" customHeight="1" x14ac:dyDescent="0.2">
      <c r="B134" s="78">
        <v>21799</v>
      </c>
      <c r="C134" s="90" t="s">
        <v>10</v>
      </c>
      <c r="D134" s="6" t="s">
        <v>15</v>
      </c>
      <c r="E134" s="100"/>
      <c r="F134" s="100"/>
      <c r="G134" s="106"/>
      <c r="H134" s="112"/>
      <c r="I134" s="116"/>
      <c r="J134" s="100"/>
    </row>
    <row r="135" spans="2:10" ht="20.25" customHeight="1" x14ac:dyDescent="0.2">
      <c r="B135" s="79"/>
      <c r="C135" s="91" t="str">
        <f>+C134</f>
        <v>คณะเศรษฐศาสตร์และบริหารธุรกิจ</v>
      </c>
      <c r="D135" s="8" t="s">
        <v>188</v>
      </c>
      <c r="E135" s="101">
        <v>10000</v>
      </c>
      <c r="F135" s="101"/>
      <c r="G135" s="107"/>
      <c r="H135" s="113"/>
      <c r="I135" s="117"/>
      <c r="J135" s="101"/>
    </row>
    <row r="136" spans="2:10" ht="20.25" customHeight="1" x14ac:dyDescent="0.2">
      <c r="B136" s="93"/>
      <c r="C136" s="103"/>
      <c r="D136" s="94" t="s">
        <v>189</v>
      </c>
      <c r="E136" s="102"/>
      <c r="F136" s="102"/>
      <c r="G136" s="109"/>
      <c r="H136" s="115"/>
      <c r="I136" s="119"/>
      <c r="J136" s="102"/>
    </row>
    <row r="137" spans="2:10" ht="20.25" customHeight="1" x14ac:dyDescent="0.2">
      <c r="B137" s="85"/>
      <c r="C137" s="95" t="str">
        <f>+C135</f>
        <v>คณะเศรษฐศาสตร์และบริหารธุรกิจ</v>
      </c>
      <c r="D137" s="11"/>
      <c r="E137" s="77"/>
      <c r="F137" s="77"/>
      <c r="G137" s="108"/>
      <c r="H137" s="114"/>
      <c r="I137" s="118"/>
      <c r="J137" s="77"/>
    </row>
    <row r="138" spans="2:10" ht="20.25" customHeight="1" x14ac:dyDescent="0.2">
      <c r="B138" s="78">
        <v>21818</v>
      </c>
      <c r="C138" s="90" t="s">
        <v>10</v>
      </c>
      <c r="D138" s="6" t="s">
        <v>8</v>
      </c>
      <c r="E138" s="100"/>
      <c r="F138" s="100"/>
      <c r="G138" s="106"/>
      <c r="H138" s="112"/>
      <c r="I138" s="116"/>
      <c r="J138" s="100"/>
    </row>
    <row r="139" spans="2:10" ht="20.25" customHeight="1" x14ac:dyDescent="0.2">
      <c r="B139" s="79"/>
      <c r="C139" s="91" t="str">
        <f>+C138</f>
        <v>คณะเศรษฐศาสตร์และบริหารธุรกิจ</v>
      </c>
      <c r="D139" s="8" t="s">
        <v>194</v>
      </c>
      <c r="E139" s="101">
        <v>50000</v>
      </c>
      <c r="F139" s="101"/>
      <c r="G139" s="107"/>
      <c r="H139" s="113"/>
      <c r="I139" s="117"/>
      <c r="J139" s="101"/>
    </row>
    <row r="140" spans="2:10" ht="20.25" customHeight="1" x14ac:dyDescent="0.2">
      <c r="B140" s="85"/>
      <c r="C140" s="95" t="str">
        <f>+C139</f>
        <v>คณะเศรษฐศาสตร์และบริหารธุรกิจ</v>
      </c>
      <c r="D140" s="11"/>
      <c r="E140" s="77"/>
      <c r="F140" s="77"/>
      <c r="G140" s="108"/>
      <c r="H140" s="114"/>
      <c r="I140" s="118"/>
      <c r="J140" s="77"/>
    </row>
    <row r="141" spans="2:10" ht="20.25" customHeight="1" x14ac:dyDescent="0.2">
      <c r="B141" s="78">
        <v>21818</v>
      </c>
      <c r="C141" s="90" t="s">
        <v>10</v>
      </c>
      <c r="D141" s="6" t="s">
        <v>8</v>
      </c>
      <c r="E141" s="100"/>
      <c r="F141" s="100"/>
      <c r="G141" s="106"/>
      <c r="H141" s="112"/>
      <c r="I141" s="116"/>
      <c r="J141" s="100"/>
    </row>
    <row r="142" spans="2:10" ht="20.25" customHeight="1" x14ac:dyDescent="0.2">
      <c r="B142" s="79"/>
      <c r="C142" s="91" t="str">
        <f>+C141</f>
        <v>คณะเศรษฐศาสตร์และบริหารธุรกิจ</v>
      </c>
      <c r="D142" s="8" t="s">
        <v>195</v>
      </c>
      <c r="E142" s="101">
        <v>138100</v>
      </c>
      <c r="F142" s="101"/>
      <c r="G142" s="107"/>
      <c r="H142" s="113"/>
      <c r="I142" s="117"/>
      <c r="J142" s="101"/>
    </row>
    <row r="143" spans="2:10" ht="20.25" customHeight="1" x14ac:dyDescent="0.2">
      <c r="B143" s="85"/>
      <c r="C143" s="95" t="str">
        <f>+C142</f>
        <v>คณะเศรษฐศาสตร์และบริหารธุรกิจ</v>
      </c>
      <c r="D143" s="11"/>
      <c r="E143" s="77"/>
      <c r="F143" s="77"/>
      <c r="G143" s="108"/>
      <c r="H143" s="114"/>
      <c r="I143" s="118"/>
      <c r="J143" s="77"/>
    </row>
  </sheetData>
  <mergeCells count="4">
    <mergeCell ref="E9:G9"/>
    <mergeCell ref="H9:J9"/>
    <mergeCell ref="B2:J2"/>
    <mergeCell ref="B3:J4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7</v>
      </c>
      <c r="C7" s="23"/>
      <c r="D7" s="23"/>
      <c r="E7" s="23"/>
      <c r="F7" s="23"/>
      <c r="G7" s="23"/>
    </row>
    <row r="8" spans="2:7" s="27" customFormat="1" ht="48" x14ac:dyDescent="0.55000000000000004">
      <c r="B8" s="26" t="s">
        <v>4</v>
      </c>
      <c r="C8" s="38">
        <v>90800</v>
      </c>
      <c r="D8" s="38">
        <v>78901</v>
      </c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showGridLines="0" workbookViewId="0">
      <selection activeCell="F20" sqref="F20:F51"/>
    </sheetView>
  </sheetViews>
  <sheetFormatPr defaultRowHeight="20.25" customHeight="1" x14ac:dyDescent="0.2"/>
  <cols>
    <col min="1" max="1" width="1.875" style="1" customWidth="1"/>
    <col min="2" max="2" width="11.625" style="1" customWidth="1"/>
    <col min="3" max="3" width="64.5" style="1" customWidth="1"/>
    <col min="4" max="4" width="10.875" style="2" bestFit="1" customWidth="1"/>
    <col min="5" max="5" width="9.875" style="2" bestFit="1" customWidth="1"/>
    <col min="6" max="6" width="3.625" style="1" customWidth="1"/>
    <col min="7" max="16384" width="9" style="1"/>
  </cols>
  <sheetData>
    <row r="2" spans="2:5" ht="20.25" customHeight="1" x14ac:dyDescent="0.2">
      <c r="B2" s="131" t="s">
        <v>0</v>
      </c>
      <c r="C2" s="131"/>
      <c r="D2" s="131"/>
      <c r="E2" s="131"/>
    </row>
    <row r="3" spans="2:5" ht="20.25" customHeight="1" x14ac:dyDescent="0.2">
      <c r="B3" s="131" t="s">
        <v>43</v>
      </c>
      <c r="C3" s="131"/>
      <c r="D3" s="131"/>
      <c r="E3" s="131"/>
    </row>
    <row r="4" spans="2:5" ht="15.75" customHeight="1" x14ac:dyDescent="0.2"/>
    <row r="5" spans="2:5" ht="20.25" customHeight="1" x14ac:dyDescent="0.2">
      <c r="C5" s="1" t="s">
        <v>40</v>
      </c>
      <c r="D5" s="2">
        <v>9271600</v>
      </c>
    </row>
    <row r="6" spans="2:5" ht="20.25" customHeight="1" x14ac:dyDescent="0.2">
      <c r="C6" s="1" t="s">
        <v>41</v>
      </c>
      <c r="D6" s="2">
        <f>+D9</f>
        <v>3031600</v>
      </c>
    </row>
    <row r="7" spans="2:5" ht="20.25" customHeight="1" x14ac:dyDescent="0.2">
      <c r="C7" s="1" t="s">
        <v>42</v>
      </c>
      <c r="D7" s="2">
        <f>+E9</f>
        <v>1735755.6</v>
      </c>
      <c r="E7" s="13">
        <f>D7/D6*100</f>
        <v>57.255429476184197</v>
      </c>
    </row>
    <row r="8" spans="2:5" ht="15.75" customHeight="1" x14ac:dyDescent="0.2"/>
    <row r="9" spans="2:5" ht="20.25" customHeight="1" x14ac:dyDescent="0.2">
      <c r="B9" s="14" t="s">
        <v>32</v>
      </c>
      <c r="C9" s="14"/>
      <c r="D9" s="15">
        <f>SUM(D10:D33)</f>
        <v>3031600</v>
      </c>
      <c r="E9" s="15">
        <f>SUM(E10:E33)</f>
        <v>1735755.6</v>
      </c>
    </row>
    <row r="10" spans="2:5" ht="20.25" customHeight="1" x14ac:dyDescent="0.2">
      <c r="B10" s="5">
        <v>20413</v>
      </c>
      <c r="C10" s="6" t="s">
        <v>22</v>
      </c>
      <c r="D10" s="7"/>
      <c r="E10" s="7"/>
    </row>
    <row r="11" spans="2:5" ht="20.25" customHeight="1" x14ac:dyDescent="0.2">
      <c r="B11" s="8"/>
      <c r="C11" s="8" t="s">
        <v>33</v>
      </c>
      <c r="D11" s="9">
        <v>40000</v>
      </c>
      <c r="E11" s="9">
        <v>39190</v>
      </c>
    </row>
    <row r="12" spans="2:5" ht="20.25" customHeight="1" x14ac:dyDescent="0.2">
      <c r="B12" s="11"/>
      <c r="C12" s="11"/>
      <c r="D12" s="12"/>
      <c r="E12" s="12"/>
    </row>
    <row r="13" spans="2:5" ht="20.25" customHeight="1" x14ac:dyDescent="0.2">
      <c r="B13" s="6"/>
      <c r="C13" s="6" t="s">
        <v>7</v>
      </c>
      <c r="D13" s="7"/>
      <c r="E13" s="7"/>
    </row>
    <row r="14" spans="2:5" ht="20.25" customHeight="1" x14ac:dyDescent="0.2">
      <c r="B14" s="8"/>
      <c r="C14" s="8" t="s">
        <v>6</v>
      </c>
      <c r="D14" s="9">
        <v>724500</v>
      </c>
      <c r="E14" s="9">
        <v>609577.6</v>
      </c>
    </row>
    <row r="15" spans="2:5" ht="20.25" customHeight="1" x14ac:dyDescent="0.2">
      <c r="B15" s="8"/>
      <c r="C15" s="8" t="s">
        <v>3</v>
      </c>
      <c r="D15" s="9">
        <v>475500</v>
      </c>
      <c r="E15" s="10">
        <f>+D15</f>
        <v>475500</v>
      </c>
    </row>
    <row r="16" spans="2:5" ht="20.25" customHeight="1" x14ac:dyDescent="0.2">
      <c r="B16" s="11"/>
      <c r="C16" s="11"/>
      <c r="D16" s="12"/>
      <c r="E16" s="12"/>
    </row>
    <row r="17" spans="2:5" ht="20.25" customHeight="1" x14ac:dyDescent="0.2">
      <c r="B17" s="5">
        <v>20546</v>
      </c>
      <c r="C17" s="6" t="s">
        <v>24</v>
      </c>
      <c r="D17" s="7"/>
      <c r="E17" s="7"/>
    </row>
    <row r="18" spans="2:5" ht="20.25" customHeight="1" x14ac:dyDescent="0.2">
      <c r="B18" s="8"/>
      <c r="C18" s="8" t="s">
        <v>34</v>
      </c>
      <c r="D18" s="9">
        <v>118800</v>
      </c>
      <c r="E18" s="9">
        <v>0</v>
      </c>
    </row>
    <row r="19" spans="2:5" ht="20.25" customHeight="1" x14ac:dyDescent="0.2">
      <c r="B19" s="11"/>
      <c r="C19" s="11"/>
      <c r="D19" s="12"/>
      <c r="E19" s="12"/>
    </row>
    <row r="20" spans="2:5" ht="20.25" customHeight="1" x14ac:dyDescent="0.2">
      <c r="B20" s="6"/>
      <c r="C20" s="6" t="s">
        <v>26</v>
      </c>
      <c r="D20" s="7"/>
      <c r="E20" s="7"/>
    </row>
    <row r="21" spans="2:5" ht="20.25" customHeight="1" x14ac:dyDescent="0.2">
      <c r="B21" s="8"/>
      <c r="C21" s="8" t="s">
        <v>35</v>
      </c>
      <c r="D21" s="9">
        <v>85800</v>
      </c>
      <c r="E21" s="9">
        <v>0</v>
      </c>
    </row>
    <row r="22" spans="2:5" ht="20.25" customHeight="1" x14ac:dyDescent="0.2">
      <c r="B22" s="8"/>
      <c r="C22" s="8" t="s">
        <v>35</v>
      </c>
      <c r="D22" s="9"/>
      <c r="E22" s="9"/>
    </row>
    <row r="23" spans="2:5" ht="20.25" customHeight="1" x14ac:dyDescent="0.2">
      <c r="B23" s="8"/>
      <c r="C23" s="8" t="s">
        <v>36</v>
      </c>
      <c r="D23" s="9">
        <v>150000</v>
      </c>
      <c r="E23" s="9">
        <v>0</v>
      </c>
    </row>
    <row r="24" spans="2:5" ht="20.25" customHeight="1" x14ac:dyDescent="0.2">
      <c r="B24" s="11"/>
      <c r="C24" s="11"/>
      <c r="D24" s="12"/>
      <c r="E24" s="12"/>
    </row>
    <row r="25" spans="2:5" ht="20.25" customHeight="1" x14ac:dyDescent="0.2">
      <c r="B25" s="6"/>
      <c r="C25" s="6" t="s">
        <v>2</v>
      </c>
      <c r="D25" s="7"/>
      <c r="E25" s="7"/>
    </row>
    <row r="26" spans="2:5" ht="20.25" customHeight="1" x14ac:dyDescent="0.2">
      <c r="B26" s="8"/>
      <c r="C26" s="8" t="s">
        <v>6</v>
      </c>
      <c r="D26" s="9">
        <v>385446</v>
      </c>
      <c r="E26" s="9">
        <v>88714</v>
      </c>
    </row>
    <row r="27" spans="2:5" ht="20.25" customHeight="1" x14ac:dyDescent="0.2">
      <c r="B27" s="8"/>
      <c r="C27" s="8" t="s">
        <v>3</v>
      </c>
      <c r="D27" s="9">
        <v>414554</v>
      </c>
      <c r="E27" s="10">
        <f>+D27</f>
        <v>414554</v>
      </c>
    </row>
    <row r="28" spans="2:5" ht="20.25" customHeight="1" x14ac:dyDescent="0.2">
      <c r="B28" s="11"/>
      <c r="C28" s="11"/>
      <c r="D28" s="12"/>
      <c r="E28" s="12"/>
    </row>
    <row r="29" spans="2:5" ht="20.25" customHeight="1" x14ac:dyDescent="0.2">
      <c r="B29" s="6"/>
      <c r="C29" s="6" t="s">
        <v>13</v>
      </c>
      <c r="D29" s="7"/>
      <c r="E29" s="7"/>
    </row>
    <row r="30" spans="2:5" ht="20.25" customHeight="1" x14ac:dyDescent="0.2">
      <c r="B30" s="8"/>
      <c r="C30" s="8" t="s">
        <v>37</v>
      </c>
      <c r="D30" s="9">
        <v>108220</v>
      </c>
      <c r="E30" s="9">
        <v>108220</v>
      </c>
    </row>
    <row r="31" spans="2:5" ht="20.25" customHeight="1" x14ac:dyDescent="0.2">
      <c r="B31" s="11"/>
      <c r="C31" s="11"/>
      <c r="D31" s="12"/>
      <c r="E31" s="12"/>
    </row>
    <row r="32" spans="2:5" ht="20.25" customHeight="1" x14ac:dyDescent="0.2">
      <c r="B32" s="5">
        <v>20728</v>
      </c>
      <c r="C32" s="6" t="s">
        <v>13</v>
      </c>
      <c r="D32" s="7"/>
      <c r="E32" s="7"/>
    </row>
    <row r="33" spans="2:5" ht="20.25" customHeight="1" x14ac:dyDescent="0.2">
      <c r="B33" s="8"/>
      <c r="C33" s="8" t="s">
        <v>38</v>
      </c>
      <c r="D33" s="9">
        <v>528780</v>
      </c>
      <c r="E33" s="9">
        <v>0</v>
      </c>
    </row>
    <row r="34" spans="2:5" ht="20.25" customHeight="1" x14ac:dyDescent="0.2">
      <c r="B34" s="11"/>
      <c r="C34" s="11"/>
      <c r="D34" s="12"/>
      <c r="E34" s="12"/>
    </row>
  </sheetData>
  <mergeCells count="2">
    <mergeCell ref="B2:E2"/>
    <mergeCell ref="B3:E3"/>
  </mergeCells>
  <pageMargins left="0.11811023622047245" right="0.11811023622047245" top="0.35433070866141736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showGridLines="0" topLeftCell="A4" workbookViewId="0">
      <selection activeCell="F20" sqref="F20:F51"/>
    </sheetView>
  </sheetViews>
  <sheetFormatPr defaultRowHeight="20.25" customHeight="1" x14ac:dyDescent="0.2"/>
  <cols>
    <col min="1" max="1" width="2.125" style="1" customWidth="1"/>
    <col min="2" max="2" width="9.5" style="1" customWidth="1"/>
    <col min="3" max="3" width="77.625" style="1" bestFit="1" customWidth="1"/>
    <col min="4" max="5" width="12.5" style="2" customWidth="1"/>
    <col min="6" max="6" width="1.375" style="1" customWidth="1"/>
    <col min="7" max="16384" width="9" style="1"/>
  </cols>
  <sheetData>
    <row r="2" spans="2:5" ht="20.25" customHeight="1" x14ac:dyDescent="0.2">
      <c r="B2" s="131" t="s">
        <v>0</v>
      </c>
      <c r="C2" s="131"/>
      <c r="D2" s="131"/>
      <c r="E2" s="131"/>
    </row>
    <row r="3" spans="2:5" ht="20.25" customHeight="1" x14ac:dyDescent="0.2">
      <c r="B3" s="131" t="s">
        <v>39</v>
      </c>
      <c r="C3" s="131"/>
      <c r="D3" s="131"/>
      <c r="E3" s="131"/>
    </row>
    <row r="5" spans="2:5" ht="20.25" customHeight="1" x14ac:dyDescent="0.2">
      <c r="C5" s="1" t="s">
        <v>40</v>
      </c>
      <c r="D5" s="2">
        <v>9500000</v>
      </c>
    </row>
    <row r="6" spans="2:5" ht="20.25" customHeight="1" x14ac:dyDescent="0.2">
      <c r="C6" s="1" t="s">
        <v>41</v>
      </c>
      <c r="D6" s="2">
        <v>797620</v>
      </c>
    </row>
    <row r="7" spans="2:5" ht="20.25" customHeight="1" x14ac:dyDescent="0.2">
      <c r="C7" s="1" t="s">
        <v>42</v>
      </c>
      <c r="D7" s="2">
        <f>+E9</f>
        <v>349921</v>
      </c>
      <c r="E7" s="17">
        <f>D7/D6*100</f>
        <v>43.870640154459515</v>
      </c>
    </row>
    <row r="9" spans="2:5" s="16" customFormat="1" ht="20.25" customHeight="1" x14ac:dyDescent="0.2">
      <c r="B9" s="14" t="s">
        <v>1</v>
      </c>
      <c r="C9" s="14"/>
      <c r="D9" s="15">
        <f>SUM(D11:D27)</f>
        <v>797620</v>
      </c>
      <c r="E9" s="15">
        <f>SUM(E11:E27)</f>
        <v>349921</v>
      </c>
    </row>
    <row r="10" spans="2:5" ht="20.25" customHeight="1" x14ac:dyDescent="0.2">
      <c r="B10" s="5">
        <v>21137</v>
      </c>
      <c r="C10" s="6" t="s">
        <v>2</v>
      </c>
      <c r="D10" s="7"/>
      <c r="E10" s="7"/>
    </row>
    <row r="11" spans="2:5" ht="20.25" customHeight="1" x14ac:dyDescent="0.2">
      <c r="B11" s="8"/>
      <c r="C11" s="8" t="s">
        <v>4</v>
      </c>
      <c r="D11" s="9">
        <v>95600</v>
      </c>
      <c r="E11" s="9">
        <v>84000</v>
      </c>
    </row>
    <row r="12" spans="2:5" ht="20.25" customHeight="1" x14ac:dyDescent="0.2">
      <c r="B12" s="8"/>
      <c r="C12" s="8" t="s">
        <v>3</v>
      </c>
      <c r="D12" s="9">
        <v>124680</v>
      </c>
      <c r="E12" s="10">
        <f>+D12</f>
        <v>124680</v>
      </c>
    </row>
    <row r="13" spans="2:5" ht="20.25" customHeight="1" x14ac:dyDescent="0.2">
      <c r="B13" s="11"/>
      <c r="C13" s="11"/>
      <c r="D13" s="12"/>
      <c r="E13" s="12"/>
    </row>
    <row r="14" spans="2:5" ht="20.25" customHeight="1" x14ac:dyDescent="0.2">
      <c r="B14" s="5">
        <v>21138</v>
      </c>
      <c r="C14" s="6" t="s">
        <v>7</v>
      </c>
      <c r="D14" s="7"/>
      <c r="E14" s="7"/>
    </row>
    <row r="15" spans="2:5" ht="20.25" customHeight="1" x14ac:dyDescent="0.2">
      <c r="B15" s="8"/>
      <c r="C15" s="8" t="s">
        <v>4</v>
      </c>
      <c r="D15" s="9">
        <v>90800</v>
      </c>
      <c r="E15" s="9">
        <v>78901</v>
      </c>
    </row>
    <row r="16" spans="2:5" ht="20.25" customHeight="1" x14ac:dyDescent="0.2">
      <c r="B16" s="8"/>
      <c r="C16" s="8" t="s">
        <v>3</v>
      </c>
      <c r="D16" s="9">
        <v>62340</v>
      </c>
      <c r="E16" s="10">
        <f>+D16</f>
        <v>62340</v>
      </c>
    </row>
    <row r="17" spans="2:5" ht="20.25" customHeight="1" x14ac:dyDescent="0.2">
      <c r="B17" s="11"/>
      <c r="C17" s="11"/>
      <c r="D17" s="12"/>
      <c r="E17" s="12"/>
    </row>
    <row r="18" spans="2:5" ht="20.25" customHeight="1" x14ac:dyDescent="0.2">
      <c r="B18" s="5">
        <v>21351</v>
      </c>
      <c r="C18" s="6" t="s">
        <v>26</v>
      </c>
      <c r="D18" s="7"/>
      <c r="E18" s="7"/>
    </row>
    <row r="19" spans="2:5" ht="20.25" customHeight="1" x14ac:dyDescent="0.2">
      <c r="B19" s="8"/>
      <c r="C19" s="8" t="s">
        <v>28</v>
      </c>
      <c r="D19" s="9">
        <v>63200</v>
      </c>
      <c r="E19" s="9">
        <v>0</v>
      </c>
    </row>
    <row r="20" spans="2:5" ht="20.25" customHeight="1" x14ac:dyDescent="0.2">
      <c r="B20" s="8"/>
      <c r="C20" s="8" t="s">
        <v>29</v>
      </c>
      <c r="D20" s="9">
        <v>50000</v>
      </c>
      <c r="E20" s="9">
        <v>0</v>
      </c>
    </row>
    <row r="21" spans="2:5" ht="20.25" customHeight="1" x14ac:dyDescent="0.2">
      <c r="B21" s="11"/>
      <c r="C21" s="11"/>
      <c r="D21" s="12"/>
      <c r="E21" s="12"/>
    </row>
    <row r="22" spans="2:5" ht="20.25" customHeight="1" x14ac:dyDescent="0.2">
      <c r="B22" s="6"/>
      <c r="C22" s="6" t="s">
        <v>13</v>
      </c>
      <c r="D22" s="7"/>
      <c r="E22" s="7"/>
    </row>
    <row r="23" spans="2:5" ht="20.25" customHeight="1" x14ac:dyDescent="0.2">
      <c r="B23" s="8"/>
      <c r="C23" s="8" t="s">
        <v>30</v>
      </c>
      <c r="D23" s="9">
        <v>150000</v>
      </c>
      <c r="E23" s="9">
        <v>0</v>
      </c>
    </row>
    <row r="24" spans="2:5" ht="20.25" customHeight="1" x14ac:dyDescent="0.2">
      <c r="B24" s="8"/>
      <c r="C24" s="8" t="s">
        <v>20</v>
      </c>
      <c r="D24" s="9">
        <v>90000</v>
      </c>
      <c r="E24" s="9">
        <v>0</v>
      </c>
    </row>
    <row r="25" spans="2:5" ht="20.25" customHeight="1" x14ac:dyDescent="0.2">
      <c r="B25" s="11"/>
      <c r="C25" s="11"/>
      <c r="D25" s="12"/>
      <c r="E25" s="12"/>
    </row>
    <row r="26" spans="2:5" ht="20.25" customHeight="1" x14ac:dyDescent="0.2">
      <c r="B26" s="6"/>
      <c r="C26" s="6" t="s">
        <v>8</v>
      </c>
      <c r="D26" s="7"/>
      <c r="E26" s="7"/>
    </row>
    <row r="27" spans="2:5" ht="20.25" customHeight="1" x14ac:dyDescent="0.2">
      <c r="B27" s="8"/>
      <c r="C27" s="8" t="s">
        <v>31</v>
      </c>
      <c r="D27" s="9">
        <v>71000</v>
      </c>
      <c r="E27" s="9">
        <v>0</v>
      </c>
    </row>
    <row r="28" spans="2:5" ht="20.25" customHeight="1" x14ac:dyDescent="0.2">
      <c r="B28" s="11"/>
      <c r="C28" s="11"/>
      <c r="D28" s="12"/>
      <c r="E28" s="12"/>
    </row>
  </sheetData>
  <mergeCells count="2">
    <mergeCell ref="B2:E2"/>
    <mergeCell ref="B3:E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9"/>
  <sheetViews>
    <sheetView showGridLines="0" workbookViewId="0">
      <pane ySplit="7" topLeftCell="A8" activePane="bottomLeft" state="frozen"/>
      <selection activeCell="F20" sqref="F20:F51"/>
      <selection pane="bottomLeft" activeCell="F20" sqref="F20:F51"/>
    </sheetView>
  </sheetViews>
  <sheetFormatPr defaultRowHeight="20.25" customHeight="1" x14ac:dyDescent="0.2"/>
  <cols>
    <col min="1" max="1" width="4.875" style="1" customWidth="1"/>
    <col min="2" max="2" width="11.625" style="1" customWidth="1"/>
    <col min="3" max="3" width="16.25" style="1" customWidth="1"/>
    <col min="4" max="4" width="2.375" style="1" customWidth="1"/>
    <col min="5" max="5" width="85.125" style="1" bestFit="1" customWidth="1"/>
    <col min="6" max="6" width="10.875" style="2" bestFit="1" customWidth="1"/>
    <col min="7" max="7" width="9.875" style="2" bestFit="1" customWidth="1"/>
    <col min="8" max="8" width="6.5" style="2" customWidth="1"/>
    <col min="9" max="16384" width="9" style="1"/>
  </cols>
  <sheetData>
    <row r="2" spans="2:8" ht="20.25" customHeight="1" x14ac:dyDescent="0.2">
      <c r="B2" s="16" t="s">
        <v>0</v>
      </c>
    </row>
    <row r="3" spans="2:8" ht="6" customHeight="1" x14ac:dyDescent="0.2"/>
    <row r="4" spans="2:8" ht="20.25" customHeight="1" x14ac:dyDescent="0.2">
      <c r="B4" s="1" t="s">
        <v>1</v>
      </c>
      <c r="F4" s="2">
        <f>SUM(F9:F52)</f>
        <v>4310780</v>
      </c>
      <c r="G4" s="2">
        <f>SUM(G9:G25)</f>
        <v>349921</v>
      </c>
    </row>
    <row r="5" spans="2:8" ht="8.25" customHeight="1" x14ac:dyDescent="0.2"/>
    <row r="6" spans="2:8" ht="20.25" customHeight="1" x14ac:dyDescent="0.2">
      <c r="B6" s="45"/>
      <c r="C6" s="45"/>
      <c r="D6" s="45"/>
      <c r="E6" s="45"/>
      <c r="F6" s="46">
        <f>SUM(F8:F59)</f>
        <v>4439780</v>
      </c>
      <c r="G6" s="46">
        <f>SUM(G8:G45)</f>
        <v>349921</v>
      </c>
      <c r="H6" s="47">
        <f>G6/F6*100</f>
        <v>7.8814941280874278</v>
      </c>
    </row>
    <row r="7" spans="2:8" ht="9.75" customHeight="1" x14ac:dyDescent="0.2">
      <c r="B7" s="48"/>
      <c r="C7" s="48"/>
      <c r="D7" s="48"/>
      <c r="E7" s="48"/>
      <c r="F7" s="49"/>
      <c r="G7" s="49"/>
      <c r="H7" s="50"/>
    </row>
    <row r="8" spans="2:8" ht="20.25" customHeight="1" x14ac:dyDescent="0.2">
      <c r="B8" s="39">
        <v>21137</v>
      </c>
      <c r="C8" s="39" t="s">
        <v>65</v>
      </c>
      <c r="D8" s="39" t="s">
        <v>67</v>
      </c>
      <c r="E8" s="40" t="s">
        <v>2</v>
      </c>
      <c r="F8" s="23"/>
      <c r="G8" s="23"/>
      <c r="H8" s="23"/>
    </row>
    <row r="9" spans="2:8" ht="20.25" customHeight="1" x14ac:dyDescent="0.2">
      <c r="B9" s="42">
        <v>21137</v>
      </c>
      <c r="C9" s="42" t="s">
        <v>65</v>
      </c>
      <c r="D9" s="42" t="s">
        <v>67</v>
      </c>
      <c r="E9" s="41" t="s">
        <v>4</v>
      </c>
      <c r="F9" s="22">
        <v>95600</v>
      </c>
      <c r="G9" s="22">
        <v>84000</v>
      </c>
      <c r="H9" s="22">
        <f t="shared" ref="H9:H44" si="0">G9/F9*100</f>
        <v>87.86610878661088</v>
      </c>
    </row>
    <row r="10" spans="2:8" ht="20.25" customHeight="1" x14ac:dyDescent="0.2">
      <c r="B10" s="42">
        <v>21137</v>
      </c>
      <c r="C10" s="42" t="s">
        <v>65</v>
      </c>
      <c r="D10" s="42" t="s">
        <v>67</v>
      </c>
      <c r="E10" s="41" t="s">
        <v>3</v>
      </c>
      <c r="F10" s="22">
        <v>124680</v>
      </c>
      <c r="G10" s="43">
        <f>+F10</f>
        <v>124680</v>
      </c>
      <c r="H10" s="43">
        <f t="shared" si="0"/>
        <v>100</v>
      </c>
    </row>
    <row r="11" spans="2:8" ht="20.25" customHeight="1" x14ac:dyDescent="0.2">
      <c r="B11" s="44">
        <v>21137</v>
      </c>
      <c r="C11" s="24"/>
      <c r="D11" s="44" t="s">
        <v>67</v>
      </c>
      <c r="E11" s="24"/>
      <c r="F11" s="25"/>
      <c r="G11" s="25"/>
      <c r="H11" s="25"/>
    </row>
    <row r="12" spans="2:8" ht="20.25" customHeight="1" x14ac:dyDescent="0.2">
      <c r="B12" s="42">
        <v>21138</v>
      </c>
      <c r="C12" s="42" t="s">
        <v>66</v>
      </c>
      <c r="D12" s="42" t="s">
        <v>67</v>
      </c>
      <c r="E12" s="41" t="s">
        <v>7</v>
      </c>
      <c r="F12" s="22"/>
      <c r="G12" s="22"/>
      <c r="H12" s="22"/>
    </row>
    <row r="13" spans="2:8" ht="20.25" customHeight="1" x14ac:dyDescent="0.2">
      <c r="B13" s="42">
        <v>21138</v>
      </c>
      <c r="C13" s="42" t="s">
        <v>66</v>
      </c>
      <c r="D13" s="42" t="s">
        <v>67</v>
      </c>
      <c r="E13" s="41" t="s">
        <v>4</v>
      </c>
      <c r="F13" s="22">
        <v>90800</v>
      </c>
      <c r="G13" s="22">
        <v>78901</v>
      </c>
      <c r="H13" s="22">
        <f t="shared" si="0"/>
        <v>86.895374449339201</v>
      </c>
    </row>
    <row r="14" spans="2:8" ht="20.25" customHeight="1" x14ac:dyDescent="0.2">
      <c r="B14" s="42">
        <v>21138</v>
      </c>
      <c r="C14" s="42" t="s">
        <v>66</v>
      </c>
      <c r="D14" s="42" t="s">
        <v>67</v>
      </c>
      <c r="E14" s="41" t="s">
        <v>3</v>
      </c>
      <c r="F14" s="22">
        <v>62340</v>
      </c>
      <c r="G14" s="43">
        <f>+F14</f>
        <v>62340</v>
      </c>
      <c r="H14" s="43">
        <f t="shared" si="0"/>
        <v>100</v>
      </c>
    </row>
    <row r="15" spans="2:8" ht="20.25" customHeight="1" x14ac:dyDescent="0.2">
      <c r="B15" s="42">
        <v>21138</v>
      </c>
      <c r="C15" s="44" t="s">
        <v>66</v>
      </c>
      <c r="D15" s="44" t="s">
        <v>67</v>
      </c>
      <c r="E15" s="24"/>
      <c r="F15" s="25"/>
      <c r="G15" s="25"/>
      <c r="H15" s="25"/>
    </row>
    <row r="16" spans="2:8" ht="20.25" customHeight="1" x14ac:dyDescent="0.2">
      <c r="B16" s="39">
        <v>21351</v>
      </c>
      <c r="C16" s="39" t="s">
        <v>68</v>
      </c>
      <c r="D16" s="42" t="s">
        <v>67</v>
      </c>
      <c r="E16" s="41" t="s">
        <v>26</v>
      </c>
      <c r="F16" s="22"/>
      <c r="G16" s="22"/>
      <c r="H16" s="22"/>
    </row>
    <row r="17" spans="2:8" ht="20.25" customHeight="1" x14ac:dyDescent="0.2">
      <c r="B17" s="42">
        <v>21351</v>
      </c>
      <c r="C17" s="42" t="s">
        <v>68</v>
      </c>
      <c r="D17" s="42" t="s">
        <v>67</v>
      </c>
      <c r="E17" s="41" t="s">
        <v>28</v>
      </c>
      <c r="F17" s="22">
        <v>63200</v>
      </c>
      <c r="G17" s="22">
        <v>0</v>
      </c>
      <c r="H17" s="22">
        <f t="shared" si="0"/>
        <v>0</v>
      </c>
    </row>
    <row r="18" spans="2:8" ht="20.25" customHeight="1" x14ac:dyDescent="0.2">
      <c r="B18" s="42">
        <v>21351</v>
      </c>
      <c r="C18" s="42" t="s">
        <v>68</v>
      </c>
      <c r="D18" s="42" t="s">
        <v>67</v>
      </c>
      <c r="E18" s="41" t="s">
        <v>29</v>
      </c>
      <c r="F18" s="22">
        <v>50000</v>
      </c>
      <c r="G18" s="22">
        <v>0</v>
      </c>
      <c r="H18" s="22">
        <f t="shared" si="0"/>
        <v>0</v>
      </c>
    </row>
    <row r="19" spans="2:8" ht="20.25" customHeight="1" x14ac:dyDescent="0.2">
      <c r="B19" s="44">
        <v>21351</v>
      </c>
      <c r="C19" s="51" t="s">
        <v>68</v>
      </c>
      <c r="D19" s="44" t="s">
        <v>67</v>
      </c>
      <c r="E19" s="24"/>
      <c r="F19" s="25"/>
      <c r="G19" s="25"/>
      <c r="H19" s="25"/>
    </row>
    <row r="20" spans="2:8" ht="20.25" customHeight="1" x14ac:dyDescent="0.2">
      <c r="B20" s="42">
        <v>21351</v>
      </c>
      <c r="C20" s="52" t="s">
        <v>69</v>
      </c>
      <c r="D20" s="42" t="s">
        <v>67</v>
      </c>
      <c r="E20" s="41" t="s">
        <v>13</v>
      </c>
      <c r="F20" s="22"/>
      <c r="G20" s="22"/>
      <c r="H20" s="22"/>
    </row>
    <row r="21" spans="2:8" ht="20.25" customHeight="1" x14ac:dyDescent="0.2">
      <c r="B21" s="42">
        <v>21351</v>
      </c>
      <c r="C21" s="42" t="s">
        <v>69</v>
      </c>
      <c r="D21" s="42" t="s">
        <v>67</v>
      </c>
      <c r="E21" s="41" t="s">
        <v>30</v>
      </c>
      <c r="F21" s="22">
        <v>150000</v>
      </c>
      <c r="G21" s="22">
        <v>0</v>
      </c>
      <c r="H21" s="22">
        <f t="shared" si="0"/>
        <v>0</v>
      </c>
    </row>
    <row r="22" spans="2:8" ht="20.25" customHeight="1" x14ac:dyDescent="0.2">
      <c r="B22" s="42">
        <v>21351</v>
      </c>
      <c r="C22" s="42" t="s">
        <v>69</v>
      </c>
      <c r="D22" s="42" t="s">
        <v>67</v>
      </c>
      <c r="E22" s="41" t="s">
        <v>20</v>
      </c>
      <c r="F22" s="22">
        <v>90000</v>
      </c>
      <c r="G22" s="22">
        <v>0</v>
      </c>
      <c r="H22" s="22">
        <f t="shared" si="0"/>
        <v>0</v>
      </c>
    </row>
    <row r="23" spans="2:8" ht="20.25" customHeight="1" x14ac:dyDescent="0.2">
      <c r="B23" s="44">
        <v>21351</v>
      </c>
      <c r="C23" s="44" t="s">
        <v>69</v>
      </c>
      <c r="D23" s="44" t="s">
        <v>67</v>
      </c>
      <c r="E23" s="24"/>
      <c r="F23" s="25"/>
      <c r="G23" s="25"/>
      <c r="H23" s="25"/>
    </row>
    <row r="24" spans="2:8" ht="20.25" customHeight="1" x14ac:dyDescent="0.2">
      <c r="B24" s="39">
        <v>21351</v>
      </c>
      <c r="C24" s="39" t="s">
        <v>70</v>
      </c>
      <c r="D24" s="42" t="s">
        <v>67</v>
      </c>
      <c r="E24" s="41" t="s">
        <v>8</v>
      </c>
      <c r="F24" s="22"/>
      <c r="G24" s="22"/>
      <c r="H24" s="22"/>
    </row>
    <row r="25" spans="2:8" ht="20.25" customHeight="1" x14ac:dyDescent="0.2">
      <c r="B25" s="42">
        <v>21351</v>
      </c>
      <c r="C25" s="42" t="s">
        <v>70</v>
      </c>
      <c r="D25" s="42" t="s">
        <v>67</v>
      </c>
      <c r="E25" s="41" t="s">
        <v>31</v>
      </c>
      <c r="F25" s="22">
        <v>71000</v>
      </c>
      <c r="G25" s="22">
        <v>0</v>
      </c>
      <c r="H25" s="22">
        <f t="shared" si="0"/>
        <v>0</v>
      </c>
    </row>
    <row r="26" spans="2:8" ht="20.25" customHeight="1" x14ac:dyDescent="0.2">
      <c r="B26" s="44">
        <v>21351</v>
      </c>
      <c r="C26" s="44" t="s">
        <v>70</v>
      </c>
      <c r="D26" s="44" t="s">
        <v>67</v>
      </c>
      <c r="E26" s="24"/>
      <c r="F26" s="25"/>
      <c r="G26" s="25"/>
      <c r="H26" s="25"/>
    </row>
    <row r="27" spans="2:8" ht="20.25" customHeight="1" x14ac:dyDescent="0.2">
      <c r="B27" s="39">
        <v>21391</v>
      </c>
      <c r="C27" s="39" t="s">
        <v>69</v>
      </c>
      <c r="D27" s="42" t="s">
        <v>67</v>
      </c>
      <c r="E27" s="41" t="s">
        <v>13</v>
      </c>
      <c r="F27" s="22"/>
      <c r="G27" s="22"/>
      <c r="H27" s="22"/>
    </row>
    <row r="28" spans="2:8" ht="20.25" customHeight="1" x14ac:dyDescent="0.2">
      <c r="B28" s="42">
        <v>21391</v>
      </c>
      <c r="C28" s="42" t="s">
        <v>69</v>
      </c>
      <c r="D28" s="42" t="s">
        <v>67</v>
      </c>
      <c r="E28" s="41" t="s">
        <v>55</v>
      </c>
      <c r="F28" s="22">
        <v>1465000</v>
      </c>
      <c r="G28" s="22"/>
      <c r="H28" s="22">
        <f t="shared" si="0"/>
        <v>0</v>
      </c>
    </row>
    <row r="29" spans="2:8" ht="20.25" customHeight="1" x14ac:dyDescent="0.2">
      <c r="B29" s="44">
        <v>21391</v>
      </c>
      <c r="C29" s="44" t="s">
        <v>69</v>
      </c>
      <c r="D29" s="44" t="s">
        <v>67</v>
      </c>
      <c r="E29" s="24"/>
      <c r="F29" s="25"/>
      <c r="G29" s="25"/>
      <c r="H29" s="25"/>
    </row>
    <row r="30" spans="2:8" ht="20.25" customHeight="1" x14ac:dyDescent="0.2">
      <c r="B30" s="39">
        <v>21395</v>
      </c>
      <c r="C30" s="39" t="s">
        <v>69</v>
      </c>
      <c r="D30" s="42" t="s">
        <v>67</v>
      </c>
      <c r="E30" s="41" t="s">
        <v>13</v>
      </c>
      <c r="F30" s="22"/>
      <c r="G30" s="22"/>
      <c r="H30" s="22"/>
    </row>
    <row r="31" spans="2:8" ht="20.25" customHeight="1" x14ac:dyDescent="0.2">
      <c r="B31" s="42">
        <v>21395</v>
      </c>
      <c r="C31" s="42" t="s">
        <v>69</v>
      </c>
      <c r="D31" s="42" t="s">
        <v>67</v>
      </c>
      <c r="E31" s="41" t="s">
        <v>56</v>
      </c>
      <c r="F31" s="22">
        <v>60000</v>
      </c>
      <c r="G31" s="22"/>
      <c r="H31" s="22">
        <f t="shared" si="0"/>
        <v>0</v>
      </c>
    </row>
    <row r="32" spans="2:8" ht="20.25" customHeight="1" x14ac:dyDescent="0.2">
      <c r="B32" s="42">
        <v>21395</v>
      </c>
      <c r="C32" s="42" t="s">
        <v>69</v>
      </c>
      <c r="D32" s="42" t="s">
        <v>67</v>
      </c>
      <c r="E32" s="41" t="s">
        <v>57</v>
      </c>
      <c r="F32" s="22">
        <v>477760</v>
      </c>
      <c r="G32" s="22"/>
      <c r="H32" s="22">
        <f t="shared" si="0"/>
        <v>0</v>
      </c>
    </row>
    <row r="33" spans="2:8" ht="20.25" customHeight="1" x14ac:dyDescent="0.2">
      <c r="B33" s="42">
        <v>21395</v>
      </c>
      <c r="C33" s="42" t="s">
        <v>69</v>
      </c>
      <c r="D33" s="44" t="s">
        <v>67</v>
      </c>
      <c r="E33" s="24" t="s">
        <v>58</v>
      </c>
      <c r="F33" s="25"/>
      <c r="G33" s="25"/>
      <c r="H33" s="25"/>
    </row>
    <row r="34" spans="2:8" ht="20.25" customHeight="1" x14ac:dyDescent="0.2">
      <c r="B34" s="39">
        <v>21395</v>
      </c>
      <c r="C34" s="39" t="s">
        <v>70</v>
      </c>
      <c r="D34" s="42" t="s">
        <v>67</v>
      </c>
      <c r="E34" s="41" t="s">
        <v>8</v>
      </c>
      <c r="F34" s="22"/>
      <c r="G34" s="22"/>
      <c r="H34" s="22"/>
    </row>
    <row r="35" spans="2:8" ht="20.25" customHeight="1" x14ac:dyDescent="0.2">
      <c r="B35" s="42">
        <v>21395</v>
      </c>
      <c r="C35" s="42" t="s">
        <v>70</v>
      </c>
      <c r="D35" s="42" t="s">
        <v>67</v>
      </c>
      <c r="E35" s="41" t="s">
        <v>59</v>
      </c>
      <c r="F35" s="22">
        <v>201150</v>
      </c>
      <c r="G35" s="22"/>
      <c r="H35" s="22">
        <f t="shared" si="0"/>
        <v>0</v>
      </c>
    </row>
    <row r="36" spans="2:8" ht="20.25" customHeight="1" x14ac:dyDescent="0.2">
      <c r="B36" s="44">
        <v>21395</v>
      </c>
      <c r="C36" s="44" t="s">
        <v>70</v>
      </c>
      <c r="D36" s="44" t="s">
        <v>67</v>
      </c>
      <c r="E36" s="24"/>
      <c r="F36" s="25"/>
      <c r="G36" s="25"/>
      <c r="H36" s="25"/>
    </row>
    <row r="37" spans="2:8" ht="20.25" customHeight="1" x14ac:dyDescent="0.2">
      <c r="B37" s="42">
        <v>21395</v>
      </c>
      <c r="C37" s="53" t="s">
        <v>71</v>
      </c>
      <c r="D37" s="42" t="s">
        <v>67</v>
      </c>
      <c r="E37" s="41" t="s">
        <v>24</v>
      </c>
      <c r="F37" s="22"/>
      <c r="G37" s="22"/>
      <c r="H37" s="22"/>
    </row>
    <row r="38" spans="2:8" ht="48" x14ac:dyDescent="0.2">
      <c r="B38" s="42">
        <v>21395</v>
      </c>
      <c r="C38" s="53" t="s">
        <v>71</v>
      </c>
      <c r="D38" s="42" t="s">
        <v>67</v>
      </c>
      <c r="E38" s="26" t="s">
        <v>60</v>
      </c>
      <c r="F38" s="38">
        <v>138000</v>
      </c>
      <c r="G38" s="22"/>
      <c r="H38" s="22">
        <f t="shared" si="0"/>
        <v>0</v>
      </c>
    </row>
    <row r="39" spans="2:8" ht="20.25" customHeight="1" x14ac:dyDescent="0.2">
      <c r="B39" s="42">
        <v>21395</v>
      </c>
      <c r="C39" s="42" t="s">
        <v>71</v>
      </c>
      <c r="D39" s="44" t="s">
        <v>67</v>
      </c>
      <c r="E39" s="24"/>
      <c r="F39" s="25"/>
      <c r="G39" s="25"/>
      <c r="H39" s="25"/>
    </row>
    <row r="40" spans="2:8" ht="20.25" customHeight="1" x14ac:dyDescent="0.2">
      <c r="B40" s="39">
        <v>21400</v>
      </c>
      <c r="C40" s="39" t="s">
        <v>17</v>
      </c>
      <c r="D40" s="42" t="s">
        <v>67</v>
      </c>
      <c r="E40" s="41" t="s">
        <v>17</v>
      </c>
      <c r="F40" s="22"/>
      <c r="G40" s="22"/>
      <c r="H40" s="22"/>
    </row>
    <row r="41" spans="2:8" ht="48" x14ac:dyDescent="0.2">
      <c r="B41" s="42">
        <v>21400</v>
      </c>
      <c r="C41" s="42" t="s">
        <v>17</v>
      </c>
      <c r="D41" s="42" t="s">
        <v>67</v>
      </c>
      <c r="E41" s="26" t="s">
        <v>62</v>
      </c>
      <c r="F41" s="38">
        <v>97500</v>
      </c>
      <c r="G41" s="22"/>
      <c r="H41" s="22">
        <f t="shared" si="0"/>
        <v>0</v>
      </c>
    </row>
    <row r="42" spans="2:8" ht="20.25" customHeight="1" x14ac:dyDescent="0.2">
      <c r="B42" s="44">
        <v>21400</v>
      </c>
      <c r="C42" s="44" t="s">
        <v>17</v>
      </c>
      <c r="D42" s="44" t="s">
        <v>67</v>
      </c>
      <c r="E42" s="24"/>
      <c r="F42" s="25"/>
      <c r="G42" s="25"/>
      <c r="H42" s="25"/>
    </row>
    <row r="43" spans="2:8" ht="20.25" customHeight="1" x14ac:dyDescent="0.2">
      <c r="B43" s="42">
        <v>21410</v>
      </c>
      <c r="C43" s="42" t="s">
        <v>71</v>
      </c>
      <c r="D43" s="42" t="s">
        <v>67</v>
      </c>
      <c r="E43" s="41" t="s">
        <v>24</v>
      </c>
      <c r="F43" s="22"/>
      <c r="G43" s="22"/>
      <c r="H43" s="22"/>
    </row>
    <row r="44" spans="2:8" ht="20.25" customHeight="1" x14ac:dyDescent="0.2">
      <c r="B44" s="42">
        <v>21410</v>
      </c>
      <c r="C44" s="42" t="s">
        <v>71</v>
      </c>
      <c r="D44" s="42" t="s">
        <v>67</v>
      </c>
      <c r="E44" s="41" t="s">
        <v>64</v>
      </c>
      <c r="F44" s="22">
        <v>419250</v>
      </c>
      <c r="G44" s="22"/>
      <c r="H44" s="22">
        <f t="shared" si="0"/>
        <v>0</v>
      </c>
    </row>
    <row r="45" spans="2:8" ht="20.25" customHeight="1" x14ac:dyDescent="0.2">
      <c r="B45" s="42">
        <v>21410</v>
      </c>
      <c r="C45" s="42" t="s">
        <v>71</v>
      </c>
      <c r="D45" s="44" t="s">
        <v>67</v>
      </c>
      <c r="E45" s="24"/>
      <c r="F45" s="25"/>
      <c r="G45" s="25"/>
      <c r="H45" s="25"/>
    </row>
    <row r="46" spans="2:8" ht="20.25" customHeight="1" x14ac:dyDescent="0.2">
      <c r="B46" s="39">
        <v>21438</v>
      </c>
      <c r="C46" s="39" t="s">
        <v>70</v>
      </c>
      <c r="D46" s="42" t="s">
        <v>67</v>
      </c>
      <c r="E46" s="41" t="s">
        <v>8</v>
      </c>
      <c r="F46" s="22"/>
      <c r="G46" s="22"/>
      <c r="H46" s="22"/>
    </row>
    <row r="47" spans="2:8" ht="20.25" customHeight="1" x14ac:dyDescent="0.2">
      <c r="B47" s="42">
        <v>21438</v>
      </c>
      <c r="C47" s="42" t="s">
        <v>70</v>
      </c>
      <c r="D47" s="42" t="s">
        <v>67</v>
      </c>
      <c r="E47" s="41" t="s">
        <v>72</v>
      </c>
      <c r="F47" s="22">
        <v>154500</v>
      </c>
      <c r="G47" s="22"/>
      <c r="H47" s="22">
        <f t="shared" ref="H47" si="1">G47/F47*100</f>
        <v>0</v>
      </c>
    </row>
    <row r="48" spans="2:8" ht="20.25" customHeight="1" x14ac:dyDescent="0.2">
      <c r="B48" s="44">
        <v>21438</v>
      </c>
      <c r="C48" s="44" t="s">
        <v>70</v>
      </c>
      <c r="D48" s="44" t="s">
        <v>67</v>
      </c>
      <c r="E48" s="24" t="s">
        <v>73</v>
      </c>
      <c r="F48" s="25"/>
      <c r="G48" s="25"/>
      <c r="H48" s="25"/>
    </row>
    <row r="49" spans="2:8" ht="20.25" customHeight="1" x14ac:dyDescent="0.2">
      <c r="B49" s="42">
        <v>21438</v>
      </c>
      <c r="C49" s="42" t="s">
        <v>69</v>
      </c>
      <c r="D49" s="42" t="s">
        <v>67</v>
      </c>
      <c r="E49" s="41" t="s">
        <v>69</v>
      </c>
      <c r="F49" s="22"/>
      <c r="G49" s="22"/>
      <c r="H49" s="22"/>
    </row>
    <row r="50" spans="2:8" ht="20.25" customHeight="1" x14ac:dyDescent="0.2">
      <c r="B50" s="42">
        <v>21438</v>
      </c>
      <c r="C50" s="42" t="s">
        <v>69</v>
      </c>
      <c r="D50" s="42" t="s">
        <v>67</v>
      </c>
      <c r="E50" s="41" t="s">
        <v>74</v>
      </c>
      <c r="F50" s="22">
        <v>500000</v>
      </c>
      <c r="G50" s="22"/>
      <c r="H50" s="22">
        <f t="shared" ref="H50" si="2">G50/F50*100</f>
        <v>0</v>
      </c>
    </row>
    <row r="51" spans="2:8" ht="20.25" customHeight="1" x14ac:dyDescent="0.2">
      <c r="B51" s="42">
        <v>21438</v>
      </c>
      <c r="C51" s="42" t="s">
        <v>69</v>
      </c>
      <c r="D51" s="42" t="s">
        <v>67</v>
      </c>
      <c r="E51" s="24"/>
      <c r="F51" s="25"/>
      <c r="G51" s="25"/>
      <c r="H51" s="25"/>
    </row>
    <row r="52" spans="2:8" ht="20.25" customHeight="1" x14ac:dyDescent="0.2">
      <c r="B52" s="39">
        <v>21438</v>
      </c>
      <c r="C52" s="39" t="s">
        <v>75</v>
      </c>
      <c r="D52" s="39" t="s">
        <v>67</v>
      </c>
      <c r="E52" s="41" t="s">
        <v>11</v>
      </c>
      <c r="F52" s="22"/>
      <c r="G52" s="22"/>
      <c r="H52" s="22"/>
    </row>
    <row r="53" spans="2:8" ht="20.25" customHeight="1" x14ac:dyDescent="0.2">
      <c r="B53" s="42">
        <v>21438</v>
      </c>
      <c r="C53" s="42" t="s">
        <v>75</v>
      </c>
      <c r="D53" s="42" t="s">
        <v>67</v>
      </c>
      <c r="E53" s="41" t="s">
        <v>76</v>
      </c>
      <c r="F53" s="22">
        <v>119000</v>
      </c>
      <c r="G53" s="22"/>
      <c r="H53" s="22">
        <f t="shared" ref="H53" si="3">G53/F53*100</f>
        <v>0</v>
      </c>
    </row>
    <row r="54" spans="2:8" ht="20.25" customHeight="1" x14ac:dyDescent="0.2">
      <c r="B54" s="44">
        <v>21438</v>
      </c>
      <c r="C54" s="44" t="s">
        <v>75</v>
      </c>
      <c r="D54" s="44" t="s">
        <v>67</v>
      </c>
      <c r="E54" s="24" t="s">
        <v>77</v>
      </c>
      <c r="F54" s="25"/>
      <c r="G54" s="25"/>
      <c r="H54" s="25"/>
    </row>
    <row r="55" spans="2:8" ht="20.25" customHeight="1" x14ac:dyDescent="0.2">
      <c r="B55" s="42">
        <v>21438</v>
      </c>
      <c r="C55" s="42" t="s">
        <v>22</v>
      </c>
      <c r="D55" s="42" t="s">
        <v>67</v>
      </c>
      <c r="E55" s="41" t="s">
        <v>22</v>
      </c>
      <c r="F55" s="22"/>
      <c r="G55" s="22"/>
      <c r="H55" s="22"/>
    </row>
    <row r="56" spans="2:8" ht="20.25" customHeight="1" x14ac:dyDescent="0.2">
      <c r="B56" s="42">
        <v>21438</v>
      </c>
      <c r="C56" s="42" t="s">
        <v>22</v>
      </c>
      <c r="D56" s="42" t="s">
        <v>67</v>
      </c>
      <c r="E56" s="41" t="s">
        <v>78</v>
      </c>
      <c r="F56" s="22">
        <v>5000</v>
      </c>
      <c r="G56" s="22"/>
      <c r="H56" s="22">
        <f t="shared" ref="H56" si="4">G56/F56*100</f>
        <v>0</v>
      </c>
    </row>
    <row r="57" spans="2:8" ht="20.25" customHeight="1" x14ac:dyDescent="0.2">
      <c r="B57" s="42">
        <v>21438</v>
      </c>
      <c r="C57" s="42" t="s">
        <v>22</v>
      </c>
      <c r="D57" s="42" t="s">
        <v>67</v>
      </c>
      <c r="E57" s="24"/>
      <c r="F57" s="25"/>
      <c r="G57" s="25"/>
      <c r="H57" s="25"/>
    </row>
    <row r="58" spans="2:8" ht="20.25" customHeight="1" x14ac:dyDescent="0.2">
      <c r="B58" s="39">
        <v>21438</v>
      </c>
      <c r="C58" s="39" t="s">
        <v>70</v>
      </c>
      <c r="D58" s="39" t="s">
        <v>67</v>
      </c>
      <c r="E58" s="41" t="s">
        <v>8</v>
      </c>
      <c r="F58" s="22"/>
      <c r="G58" s="22"/>
      <c r="H58" s="22"/>
    </row>
    <row r="59" spans="2:8" ht="20.25" customHeight="1" x14ac:dyDescent="0.2">
      <c r="B59" s="42">
        <v>21438</v>
      </c>
      <c r="C59" s="42" t="s">
        <v>70</v>
      </c>
      <c r="D59" s="42" t="s">
        <v>67</v>
      </c>
      <c r="E59" s="41" t="s">
        <v>79</v>
      </c>
      <c r="F59" s="22">
        <v>5000</v>
      </c>
      <c r="G59" s="22"/>
      <c r="H59" s="22">
        <f t="shared" ref="H59" si="5">G59/F59*100</f>
        <v>0</v>
      </c>
    </row>
    <row r="60" spans="2:8" ht="20.25" customHeight="1" x14ac:dyDescent="0.2">
      <c r="B60" s="44">
        <v>21438</v>
      </c>
      <c r="C60" s="44" t="s">
        <v>70</v>
      </c>
      <c r="D60" s="44" t="s">
        <v>67</v>
      </c>
      <c r="E60" s="24"/>
      <c r="F60" s="25"/>
      <c r="G60" s="25"/>
      <c r="H60" s="25"/>
    </row>
    <row r="99" spans="2:8" ht="20.25" customHeight="1" x14ac:dyDescent="0.2">
      <c r="B99" s="1" t="s">
        <v>5</v>
      </c>
      <c r="F99" s="2">
        <f>SUM(F101:F142)</f>
        <v>5279880</v>
      </c>
      <c r="G99" s="2">
        <f>SUM(G101:G142)</f>
        <v>3450121.3200000003</v>
      </c>
    </row>
    <row r="100" spans="2:8" ht="20.25" customHeight="1" x14ac:dyDescent="0.2">
      <c r="B100" s="3">
        <v>20761</v>
      </c>
      <c r="C100" s="3"/>
      <c r="D100" s="3"/>
      <c r="E100" s="1" t="s">
        <v>7</v>
      </c>
    </row>
    <row r="101" spans="2:8" ht="20.25" customHeight="1" x14ac:dyDescent="0.2">
      <c r="B101" s="3"/>
      <c r="C101" s="3"/>
      <c r="D101" s="3"/>
      <c r="E101" s="1" t="s">
        <v>6</v>
      </c>
      <c r="F101" s="2">
        <v>601280</v>
      </c>
      <c r="G101" s="2">
        <v>420993</v>
      </c>
    </row>
    <row r="102" spans="2:8" ht="20.25" customHeight="1" x14ac:dyDescent="0.2">
      <c r="E102" s="1" t="s">
        <v>3</v>
      </c>
      <c r="F102" s="2">
        <v>498720</v>
      </c>
      <c r="G102" s="4">
        <f>+F102</f>
        <v>498720</v>
      </c>
      <c r="H102" s="4"/>
    </row>
    <row r="103" spans="2:8" ht="20.25" customHeight="1" x14ac:dyDescent="0.2">
      <c r="F103" s="1"/>
      <c r="G103" s="1"/>
      <c r="H103" s="1"/>
    </row>
    <row r="105" spans="2:8" ht="20.25" customHeight="1" x14ac:dyDescent="0.2">
      <c r="E105" s="1" t="s">
        <v>2</v>
      </c>
    </row>
    <row r="106" spans="2:8" ht="20.25" customHeight="1" x14ac:dyDescent="0.2">
      <c r="E106" s="1" t="s">
        <v>6</v>
      </c>
      <c r="F106" s="2">
        <v>638926</v>
      </c>
      <c r="G106" s="2">
        <v>595078</v>
      </c>
    </row>
    <row r="107" spans="2:8" ht="20.25" customHeight="1" x14ac:dyDescent="0.2">
      <c r="E107" s="1" t="s">
        <v>3</v>
      </c>
      <c r="F107" s="2">
        <v>249360</v>
      </c>
      <c r="G107" s="4">
        <f>+F107</f>
        <v>249360</v>
      </c>
      <c r="H107" s="4"/>
    </row>
    <row r="108" spans="2:8" ht="20.25" customHeight="1" x14ac:dyDescent="0.2">
      <c r="E108" s="1" t="s">
        <v>3</v>
      </c>
      <c r="F108" s="2">
        <v>91834</v>
      </c>
      <c r="G108" s="4">
        <f>+F108</f>
        <v>91834</v>
      </c>
      <c r="H108" s="4"/>
    </row>
    <row r="110" spans="2:8" ht="20.25" customHeight="1" x14ac:dyDescent="0.2">
      <c r="B110" s="3">
        <v>20897</v>
      </c>
      <c r="C110" s="3"/>
      <c r="D110" s="3"/>
      <c r="E110" s="1" t="s">
        <v>8</v>
      </c>
    </row>
    <row r="111" spans="2:8" ht="20.25" customHeight="1" x14ac:dyDescent="0.2">
      <c r="E111" s="1" t="s">
        <v>9</v>
      </c>
      <c r="F111" s="2">
        <v>312100</v>
      </c>
      <c r="G111" s="2">
        <v>312100</v>
      </c>
    </row>
    <row r="113" spans="2:7" ht="20.25" customHeight="1" x14ac:dyDescent="0.2">
      <c r="E113" s="1" t="s">
        <v>10</v>
      </c>
    </row>
    <row r="114" spans="2:7" ht="20.25" customHeight="1" x14ac:dyDescent="0.2">
      <c r="E114" s="1" t="s">
        <v>9</v>
      </c>
      <c r="F114" s="2">
        <v>5000</v>
      </c>
      <c r="G114" s="2">
        <v>5000</v>
      </c>
    </row>
    <row r="116" spans="2:7" ht="20.25" customHeight="1" x14ac:dyDescent="0.2">
      <c r="B116" s="3">
        <v>21009</v>
      </c>
      <c r="C116" s="3"/>
      <c r="D116" s="3"/>
      <c r="E116" s="1" t="s">
        <v>11</v>
      </c>
    </row>
    <row r="117" spans="2:7" ht="20.25" customHeight="1" x14ac:dyDescent="0.2">
      <c r="E117" s="1" t="s">
        <v>12</v>
      </c>
      <c r="F117" s="2">
        <v>382000</v>
      </c>
      <c r="G117" s="2">
        <v>370237.77</v>
      </c>
    </row>
    <row r="119" spans="2:7" ht="20.25" customHeight="1" x14ac:dyDescent="0.2">
      <c r="E119" s="1" t="s">
        <v>13</v>
      </c>
    </row>
    <row r="120" spans="2:7" ht="20.25" customHeight="1" x14ac:dyDescent="0.2">
      <c r="E120" s="1" t="s">
        <v>14</v>
      </c>
      <c r="F120" s="2">
        <v>600000</v>
      </c>
      <c r="G120" s="2">
        <v>144478.6</v>
      </c>
    </row>
    <row r="122" spans="2:7" ht="20.25" customHeight="1" x14ac:dyDescent="0.2">
      <c r="E122" s="1" t="s">
        <v>15</v>
      </c>
    </row>
    <row r="123" spans="2:7" ht="20.25" customHeight="1" x14ac:dyDescent="0.2">
      <c r="E123" s="1" t="s">
        <v>16</v>
      </c>
      <c r="F123" s="2">
        <v>64500</v>
      </c>
      <c r="G123" s="2">
        <v>0</v>
      </c>
    </row>
    <row r="125" spans="2:7" ht="20.25" customHeight="1" x14ac:dyDescent="0.2">
      <c r="E125" s="1" t="s">
        <v>17</v>
      </c>
    </row>
    <row r="126" spans="2:7" ht="20.25" customHeight="1" x14ac:dyDescent="0.2">
      <c r="E126" s="1" t="s">
        <v>18</v>
      </c>
      <c r="F126" s="2">
        <v>95300</v>
      </c>
      <c r="G126" s="2">
        <v>0</v>
      </c>
    </row>
    <row r="128" spans="2:7" ht="20.25" customHeight="1" x14ac:dyDescent="0.2">
      <c r="B128" s="3">
        <v>21050</v>
      </c>
      <c r="C128" s="3"/>
      <c r="D128" s="3"/>
      <c r="E128" s="1" t="s">
        <v>13</v>
      </c>
    </row>
    <row r="129" spans="2:7" ht="20.25" customHeight="1" x14ac:dyDescent="0.2">
      <c r="E129" s="1" t="s">
        <v>19</v>
      </c>
      <c r="F129" s="2">
        <v>821000</v>
      </c>
      <c r="G129" s="2">
        <v>659211.94999999995</v>
      </c>
    </row>
    <row r="130" spans="2:7" ht="20.25" customHeight="1" x14ac:dyDescent="0.2">
      <c r="E130" s="1" t="s">
        <v>20</v>
      </c>
      <c r="F130" s="2">
        <v>90000</v>
      </c>
      <c r="G130" s="2">
        <v>0</v>
      </c>
    </row>
    <row r="132" spans="2:7" ht="20.25" customHeight="1" x14ac:dyDescent="0.2">
      <c r="B132" s="3">
        <v>21081</v>
      </c>
      <c r="C132" s="3"/>
      <c r="D132" s="3"/>
      <c r="E132" s="1" t="s">
        <v>13</v>
      </c>
    </row>
    <row r="133" spans="2:7" ht="20.25" customHeight="1" x14ac:dyDescent="0.2">
      <c r="E133" s="1" t="s">
        <v>21</v>
      </c>
      <c r="F133" s="2">
        <v>200000</v>
      </c>
      <c r="G133" s="2">
        <v>103108</v>
      </c>
    </row>
    <row r="135" spans="2:7" ht="20.25" customHeight="1" x14ac:dyDescent="0.2">
      <c r="E135" s="1" t="s">
        <v>22</v>
      </c>
    </row>
    <row r="136" spans="2:7" ht="20.25" customHeight="1" x14ac:dyDescent="0.2">
      <c r="E136" s="1" t="s">
        <v>23</v>
      </c>
      <c r="F136" s="2">
        <v>79060</v>
      </c>
      <c r="G136" s="2">
        <v>0</v>
      </c>
    </row>
    <row r="138" spans="2:7" ht="20.25" customHeight="1" x14ac:dyDescent="0.2">
      <c r="E138" s="1" t="s">
        <v>24</v>
      </c>
    </row>
    <row r="139" spans="2:7" ht="20.25" customHeight="1" x14ac:dyDescent="0.2">
      <c r="E139" s="1" t="s">
        <v>25</v>
      </c>
      <c r="F139" s="2">
        <v>256600</v>
      </c>
      <c r="G139" s="2">
        <v>0</v>
      </c>
    </row>
    <row r="141" spans="2:7" ht="20.25" customHeight="1" x14ac:dyDescent="0.2">
      <c r="E141" s="1" t="s">
        <v>26</v>
      </c>
    </row>
    <row r="142" spans="2:7" ht="20.25" customHeight="1" x14ac:dyDescent="0.2">
      <c r="E142" s="1" t="s">
        <v>27</v>
      </c>
      <c r="F142" s="2">
        <v>294200</v>
      </c>
    </row>
    <row r="145" spans="2:8" ht="20.25" customHeight="1" x14ac:dyDescent="0.2">
      <c r="B145" s="1" t="s">
        <v>32</v>
      </c>
    </row>
    <row r="146" spans="2:8" ht="20.25" customHeight="1" x14ac:dyDescent="0.2">
      <c r="B146" s="3">
        <v>20413</v>
      </c>
      <c r="C146" s="3"/>
      <c r="D146" s="3"/>
      <c r="E146" s="1" t="s">
        <v>22</v>
      </c>
    </row>
    <row r="147" spans="2:8" ht="20.25" customHeight="1" x14ac:dyDescent="0.2">
      <c r="E147" s="1" t="s">
        <v>33</v>
      </c>
      <c r="F147" s="2">
        <v>40000</v>
      </c>
      <c r="G147" s="2">
        <v>39190</v>
      </c>
    </row>
    <row r="149" spans="2:8" ht="20.25" customHeight="1" x14ac:dyDescent="0.2">
      <c r="E149" s="1" t="s">
        <v>7</v>
      </c>
    </row>
    <row r="150" spans="2:8" ht="20.25" customHeight="1" x14ac:dyDescent="0.2">
      <c r="E150" s="1" t="s">
        <v>6</v>
      </c>
      <c r="F150" s="2">
        <v>724500</v>
      </c>
      <c r="G150" s="2">
        <v>609577.6</v>
      </c>
    </row>
    <row r="151" spans="2:8" ht="20.25" customHeight="1" x14ac:dyDescent="0.2">
      <c r="E151" s="1" t="s">
        <v>3</v>
      </c>
      <c r="F151" s="2">
        <v>475500</v>
      </c>
      <c r="G151" s="4">
        <f>+F151</f>
        <v>475500</v>
      </c>
      <c r="H151" s="4"/>
    </row>
    <row r="153" spans="2:8" ht="20.25" customHeight="1" x14ac:dyDescent="0.2">
      <c r="B153" s="3">
        <v>20546</v>
      </c>
      <c r="C153" s="3"/>
      <c r="D153" s="3"/>
      <c r="E153" s="1" t="s">
        <v>24</v>
      </c>
    </row>
    <row r="154" spans="2:8" ht="20.25" customHeight="1" x14ac:dyDescent="0.2">
      <c r="E154" s="1" t="s">
        <v>34</v>
      </c>
      <c r="F154" s="2">
        <v>118800</v>
      </c>
      <c r="G154" s="2">
        <v>0</v>
      </c>
    </row>
    <row r="156" spans="2:8" ht="20.25" customHeight="1" x14ac:dyDescent="0.2">
      <c r="E156" s="1" t="s">
        <v>26</v>
      </c>
    </row>
    <row r="157" spans="2:8" ht="20.25" customHeight="1" x14ac:dyDescent="0.2">
      <c r="E157" s="1" t="s">
        <v>35</v>
      </c>
      <c r="F157" s="2">
        <v>85800</v>
      </c>
      <c r="G157" s="2">
        <v>0</v>
      </c>
    </row>
    <row r="158" spans="2:8" ht="20.25" customHeight="1" x14ac:dyDescent="0.2">
      <c r="E158" s="1" t="s">
        <v>35</v>
      </c>
    </row>
    <row r="159" spans="2:8" ht="20.25" customHeight="1" x14ac:dyDescent="0.2">
      <c r="E159" s="1" t="s">
        <v>36</v>
      </c>
      <c r="F159" s="2">
        <v>150000</v>
      </c>
      <c r="G159" s="2">
        <v>0</v>
      </c>
    </row>
    <row r="161" spans="2:8" ht="20.25" customHeight="1" x14ac:dyDescent="0.2">
      <c r="E161" s="1" t="s">
        <v>2</v>
      </c>
    </row>
    <row r="162" spans="2:8" ht="20.25" customHeight="1" x14ac:dyDescent="0.2">
      <c r="E162" s="1" t="s">
        <v>6</v>
      </c>
      <c r="F162" s="2">
        <v>385446</v>
      </c>
      <c r="G162" s="2">
        <v>88714</v>
      </c>
    </row>
    <row r="163" spans="2:8" ht="20.25" customHeight="1" x14ac:dyDescent="0.2">
      <c r="E163" s="1" t="s">
        <v>3</v>
      </c>
      <c r="F163" s="2">
        <v>414554</v>
      </c>
      <c r="G163" s="4">
        <f>+F163</f>
        <v>414554</v>
      </c>
      <c r="H163" s="4"/>
    </row>
    <row r="165" spans="2:8" ht="20.25" customHeight="1" x14ac:dyDescent="0.2">
      <c r="E165" s="1" t="s">
        <v>13</v>
      </c>
    </row>
    <row r="166" spans="2:8" ht="20.25" customHeight="1" x14ac:dyDescent="0.2">
      <c r="E166" s="1" t="s">
        <v>37</v>
      </c>
      <c r="F166" s="2">
        <v>108220</v>
      </c>
      <c r="G166" s="2">
        <v>108220</v>
      </c>
    </row>
    <row r="168" spans="2:8" ht="20.25" customHeight="1" x14ac:dyDescent="0.2">
      <c r="B168" s="3">
        <v>20728</v>
      </c>
      <c r="C168" s="3"/>
      <c r="D168" s="3"/>
      <c r="E168" s="1" t="s">
        <v>13</v>
      </c>
    </row>
    <row r="169" spans="2:8" ht="20.25" customHeight="1" x14ac:dyDescent="0.2">
      <c r="E169" s="1" t="s">
        <v>38</v>
      </c>
      <c r="F169" s="2">
        <v>528780</v>
      </c>
      <c r="G169" s="2">
        <v>0</v>
      </c>
    </row>
  </sheetData>
  <autoFilter ref="B7:H6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6"/>
  <sheetViews>
    <sheetView showGridLines="0" zoomScale="70" zoomScaleNormal="70" workbookViewId="0">
      <selection activeCell="F20" sqref="F20:F51"/>
    </sheetView>
  </sheetViews>
  <sheetFormatPr defaultRowHeight="14.25" x14ac:dyDescent="0.2"/>
  <cols>
    <col min="1" max="1" width="2.875" customWidth="1"/>
    <col min="2" max="2" width="56.75" customWidth="1"/>
    <col min="3" max="4" width="19.75" customWidth="1"/>
  </cols>
  <sheetData>
    <row r="1" spans="2:4" ht="14.25" customHeight="1" x14ac:dyDescent="0.2"/>
    <row r="2" spans="2:4" ht="22.5" customHeight="1" x14ac:dyDescent="0.2">
      <c r="B2" s="132" t="s">
        <v>87</v>
      </c>
      <c r="C2" s="132"/>
      <c r="D2" s="132"/>
    </row>
    <row r="3" spans="2:4" ht="22.5" customHeight="1" x14ac:dyDescent="0.2">
      <c r="B3" s="132" t="s">
        <v>39</v>
      </c>
      <c r="C3" s="132"/>
      <c r="D3" s="132"/>
    </row>
    <row r="4" spans="2:4" ht="5.25" customHeight="1" x14ac:dyDescent="0.2"/>
    <row r="5" spans="2:4" ht="72" x14ac:dyDescent="0.2">
      <c r="B5" s="20" t="s">
        <v>45</v>
      </c>
      <c r="C5" s="21" t="s">
        <v>44</v>
      </c>
      <c r="D5" s="21" t="s">
        <v>80</v>
      </c>
    </row>
    <row r="6" spans="2:4" ht="24" x14ac:dyDescent="0.2">
      <c r="B6" s="74" t="s">
        <v>86</v>
      </c>
      <c r="C6" s="75">
        <f>+C7+C14+C17+C20+C25+C28+C30+C32+C34</f>
        <v>4439780</v>
      </c>
      <c r="D6" s="75">
        <f>+D7+D14+D17+D20+D25+D28+D30+D32+D34</f>
        <v>4028710.35</v>
      </c>
    </row>
    <row r="7" spans="2:4" ht="24" x14ac:dyDescent="0.2">
      <c r="B7" s="28" t="s">
        <v>13</v>
      </c>
      <c r="C7" s="76">
        <f>SUM(C8:C13)</f>
        <v>2742760</v>
      </c>
      <c r="D7" s="76">
        <f>SUM(D8:D13)</f>
        <v>2476700.75</v>
      </c>
    </row>
    <row r="8" spans="2:4" ht="24" x14ac:dyDescent="0.2">
      <c r="B8" s="64" t="s">
        <v>30</v>
      </c>
      <c r="C8" s="65">
        <v>150000</v>
      </c>
      <c r="D8" s="65">
        <v>53934.6</v>
      </c>
    </row>
    <row r="9" spans="2:4" ht="24" x14ac:dyDescent="0.2">
      <c r="B9" s="66" t="s">
        <v>20</v>
      </c>
      <c r="C9" s="67">
        <v>90000</v>
      </c>
      <c r="D9" s="67">
        <v>62100</v>
      </c>
    </row>
    <row r="10" spans="2:4" ht="48" x14ac:dyDescent="0.2">
      <c r="B10" s="66" t="s">
        <v>55</v>
      </c>
      <c r="C10" s="67">
        <v>1465000</v>
      </c>
      <c r="D10" s="67">
        <v>1415264.8</v>
      </c>
    </row>
    <row r="11" spans="2:4" ht="24" x14ac:dyDescent="0.2">
      <c r="B11" s="66" t="s">
        <v>56</v>
      </c>
      <c r="C11" s="67">
        <v>60000</v>
      </c>
      <c r="D11" s="67">
        <v>26200</v>
      </c>
    </row>
    <row r="12" spans="2:4" ht="24" x14ac:dyDescent="0.2">
      <c r="B12" s="66" t="s">
        <v>57</v>
      </c>
      <c r="C12" s="67">
        <v>477760</v>
      </c>
      <c r="D12" s="67">
        <v>477760</v>
      </c>
    </row>
    <row r="13" spans="2:4" ht="24" x14ac:dyDescent="0.2">
      <c r="B13" s="68" t="s">
        <v>74</v>
      </c>
      <c r="C13" s="69">
        <v>500000</v>
      </c>
      <c r="D13" s="69">
        <v>441441.35</v>
      </c>
    </row>
    <row r="14" spans="2:4" ht="24" x14ac:dyDescent="0.2">
      <c r="B14" s="28" t="s">
        <v>7</v>
      </c>
      <c r="C14" s="76">
        <f>SUM(C15:C16)</f>
        <v>153140</v>
      </c>
      <c r="D14" s="76">
        <f>SUM(D15:D16)</f>
        <v>141241</v>
      </c>
    </row>
    <row r="15" spans="2:4" ht="24" x14ac:dyDescent="0.2">
      <c r="B15" s="26" t="s">
        <v>4</v>
      </c>
      <c r="C15" s="54">
        <v>90800</v>
      </c>
      <c r="D15" s="54">
        <v>78901</v>
      </c>
    </row>
    <row r="16" spans="2:4" ht="24" x14ac:dyDescent="0.2">
      <c r="B16" s="11" t="s">
        <v>3</v>
      </c>
      <c r="C16" s="77">
        <v>62340</v>
      </c>
      <c r="D16" s="69">
        <v>62340</v>
      </c>
    </row>
    <row r="17" spans="2:4" ht="24" x14ac:dyDescent="0.2">
      <c r="B17" s="28" t="s">
        <v>2</v>
      </c>
      <c r="C17" s="76">
        <f>SUM(C18:C19)</f>
        <v>220280</v>
      </c>
      <c r="D17" s="76">
        <f>SUM(D18:D19)</f>
        <v>218435</v>
      </c>
    </row>
    <row r="18" spans="2:4" ht="24" x14ac:dyDescent="0.2">
      <c r="B18" s="26" t="s">
        <v>4</v>
      </c>
      <c r="C18" s="54">
        <v>95600</v>
      </c>
      <c r="D18" s="54">
        <v>93755</v>
      </c>
    </row>
    <row r="19" spans="2:4" ht="24" x14ac:dyDescent="0.2">
      <c r="B19" s="11" t="s">
        <v>3</v>
      </c>
      <c r="C19" s="69">
        <v>124680</v>
      </c>
      <c r="D19" s="69">
        <v>124680</v>
      </c>
    </row>
    <row r="20" spans="2:4" ht="24" x14ac:dyDescent="0.2">
      <c r="B20" s="28" t="s">
        <v>8</v>
      </c>
      <c r="C20" s="76">
        <f>SUM(C21:C24)</f>
        <v>431650</v>
      </c>
      <c r="D20" s="76">
        <f>SUM(D21:D24)</f>
        <v>395135</v>
      </c>
    </row>
    <row r="21" spans="2:4" ht="48" x14ac:dyDescent="0.2">
      <c r="B21" s="71" t="s">
        <v>31</v>
      </c>
      <c r="C21" s="65">
        <v>71000</v>
      </c>
      <c r="D21" s="65">
        <v>71000</v>
      </c>
    </row>
    <row r="22" spans="2:4" ht="48" x14ac:dyDescent="0.2">
      <c r="B22" s="72" t="s">
        <v>59</v>
      </c>
      <c r="C22" s="67">
        <v>201150</v>
      </c>
      <c r="D22" s="67">
        <v>201150</v>
      </c>
    </row>
    <row r="23" spans="2:4" ht="48" x14ac:dyDescent="0.2">
      <c r="B23" s="72" t="s">
        <v>84</v>
      </c>
      <c r="C23" s="67">
        <v>154500</v>
      </c>
      <c r="D23" s="67">
        <v>122985</v>
      </c>
    </row>
    <row r="24" spans="2:4" ht="24" x14ac:dyDescent="0.2">
      <c r="B24" s="11" t="s">
        <v>85</v>
      </c>
      <c r="C24" s="77">
        <v>5000</v>
      </c>
      <c r="D24" s="69">
        <v>0</v>
      </c>
    </row>
    <row r="25" spans="2:4" ht="24" x14ac:dyDescent="0.2">
      <c r="B25" s="28" t="s">
        <v>24</v>
      </c>
      <c r="C25" s="76">
        <f>SUM(C26:C27)</f>
        <v>557250</v>
      </c>
      <c r="D25" s="76">
        <f>SUM(D26:D27)</f>
        <v>546802</v>
      </c>
    </row>
    <row r="26" spans="2:4" ht="48" x14ac:dyDescent="0.2">
      <c r="B26" s="71" t="s">
        <v>61</v>
      </c>
      <c r="C26" s="65">
        <v>138000</v>
      </c>
      <c r="D26" s="65">
        <v>136202</v>
      </c>
    </row>
    <row r="27" spans="2:4" ht="24" x14ac:dyDescent="0.2">
      <c r="B27" s="73" t="s">
        <v>63</v>
      </c>
      <c r="C27" s="69">
        <v>419250</v>
      </c>
      <c r="D27" s="69">
        <v>410600</v>
      </c>
    </row>
    <row r="28" spans="2:4" ht="24" x14ac:dyDescent="0.2">
      <c r="B28" s="28" t="s">
        <v>11</v>
      </c>
      <c r="C28" s="76">
        <f>+C29</f>
        <v>119000</v>
      </c>
      <c r="D28" s="76">
        <f>+D29</f>
        <v>92329.600000000006</v>
      </c>
    </row>
    <row r="29" spans="2:4" ht="72" x14ac:dyDescent="0.2">
      <c r="B29" s="70" t="s">
        <v>83</v>
      </c>
      <c r="C29" s="62">
        <v>119000</v>
      </c>
      <c r="D29" s="62">
        <v>92329.600000000006</v>
      </c>
    </row>
    <row r="30" spans="2:4" ht="24" x14ac:dyDescent="0.2">
      <c r="B30" s="28" t="s">
        <v>17</v>
      </c>
      <c r="C30" s="76">
        <f>+C31</f>
        <v>97500</v>
      </c>
      <c r="D30" s="76">
        <f>+D31</f>
        <v>64122</v>
      </c>
    </row>
    <row r="31" spans="2:4" ht="72" x14ac:dyDescent="0.2">
      <c r="B31" s="26" t="s">
        <v>62</v>
      </c>
      <c r="C31" s="54">
        <v>97500</v>
      </c>
      <c r="D31" s="54">
        <v>64122</v>
      </c>
    </row>
    <row r="32" spans="2:4" ht="24" x14ac:dyDescent="0.2">
      <c r="B32" s="28" t="s">
        <v>22</v>
      </c>
      <c r="C32" s="76">
        <f>+C33</f>
        <v>5000</v>
      </c>
      <c r="D32" s="76">
        <f>+D33</f>
        <v>0</v>
      </c>
    </row>
    <row r="33" spans="2:4" ht="24" x14ac:dyDescent="0.2">
      <c r="B33" s="41" t="s">
        <v>78</v>
      </c>
      <c r="C33" s="54">
        <v>5000</v>
      </c>
      <c r="D33" s="54">
        <v>0</v>
      </c>
    </row>
    <row r="34" spans="2:4" ht="24" x14ac:dyDescent="0.2">
      <c r="B34" s="28" t="s">
        <v>26</v>
      </c>
      <c r="C34" s="76">
        <f>SUM(C35:C36)</f>
        <v>113200</v>
      </c>
      <c r="D34" s="76">
        <f>SUM(D35:D36)</f>
        <v>93945</v>
      </c>
    </row>
    <row r="35" spans="2:4" ht="48" x14ac:dyDescent="0.2">
      <c r="B35" s="26" t="s">
        <v>28</v>
      </c>
      <c r="C35" s="54">
        <v>63200</v>
      </c>
      <c r="D35" s="54">
        <v>63200</v>
      </c>
    </row>
    <row r="36" spans="2:4" ht="48" x14ac:dyDescent="0.2">
      <c r="B36" s="73" t="s">
        <v>29</v>
      </c>
      <c r="C36" s="69">
        <v>50000</v>
      </c>
      <c r="D36" s="69">
        <v>30745</v>
      </c>
    </row>
  </sheetData>
  <mergeCells count="2">
    <mergeCell ref="B2:D2"/>
    <mergeCell ref="B3:D3"/>
  </mergeCells>
  <pageMargins left="0.11811023622047245" right="0.11811023622047245" top="0.15748031496062992" bottom="0.15748031496062992" header="0.31496062992125984" footer="0.31496062992125984"/>
  <pageSetup paperSize="9" scale="95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G17"/>
  <sheetViews>
    <sheetView showGridLines="0" topLeftCell="A4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13</v>
      </c>
      <c r="C7" s="23"/>
      <c r="D7" s="23"/>
      <c r="E7" s="23"/>
      <c r="F7" s="23"/>
      <c r="G7" s="23"/>
    </row>
    <row r="8" spans="2:7" s="58" customFormat="1" ht="48" x14ac:dyDescent="0.2">
      <c r="B8" s="60" t="s">
        <v>30</v>
      </c>
      <c r="C8" s="61">
        <v>150000</v>
      </c>
      <c r="D8" s="62">
        <v>53934.6</v>
      </c>
      <c r="E8" s="61"/>
      <c r="F8" s="61"/>
      <c r="G8" s="61"/>
    </row>
    <row r="9" spans="2:7" s="58" customFormat="1" ht="48" x14ac:dyDescent="0.2">
      <c r="B9" s="59" t="s">
        <v>20</v>
      </c>
      <c r="C9" s="56">
        <v>90000</v>
      </c>
      <c r="D9" s="63">
        <v>62100</v>
      </c>
      <c r="E9" s="56"/>
      <c r="F9" s="56"/>
      <c r="G9" s="56"/>
    </row>
    <row r="10" spans="2:7" s="58" customFormat="1" ht="72" x14ac:dyDescent="0.2">
      <c r="B10" s="59" t="s">
        <v>55</v>
      </c>
      <c r="C10" s="56">
        <v>1465000</v>
      </c>
      <c r="D10" s="63">
        <v>1415264.8</v>
      </c>
      <c r="E10" s="56"/>
      <c r="F10" s="56"/>
      <c r="G10" s="56"/>
    </row>
    <row r="11" spans="2:7" s="58" customFormat="1" ht="24" x14ac:dyDescent="0.2">
      <c r="B11" s="59" t="s">
        <v>56</v>
      </c>
      <c r="C11" s="56">
        <v>60000</v>
      </c>
      <c r="D11" s="63">
        <v>26200</v>
      </c>
      <c r="E11" s="56"/>
      <c r="F11" s="56"/>
      <c r="G11" s="56"/>
    </row>
    <row r="12" spans="2:7" s="58" customFormat="1" ht="48" x14ac:dyDescent="0.2">
      <c r="B12" s="59" t="s">
        <v>57</v>
      </c>
      <c r="C12" s="56">
        <v>477760</v>
      </c>
      <c r="D12" s="63">
        <v>477760</v>
      </c>
      <c r="E12" s="56"/>
      <c r="F12" s="56"/>
      <c r="G12" s="56"/>
    </row>
    <row r="13" spans="2:7" s="58" customFormat="1" ht="24" x14ac:dyDescent="0.2">
      <c r="B13" s="59" t="s">
        <v>74</v>
      </c>
      <c r="C13" s="56">
        <v>500000</v>
      </c>
      <c r="D13" s="63">
        <v>441441.34</v>
      </c>
      <c r="E13" s="56"/>
      <c r="F13" s="56"/>
      <c r="G13" s="56"/>
    </row>
    <row r="16" spans="2:7" ht="28.5" customHeight="1" x14ac:dyDescent="0.55000000000000004">
      <c r="E16" s="36" t="s">
        <v>52</v>
      </c>
      <c r="F16" s="30" t="s">
        <v>54</v>
      </c>
      <c r="G16" s="35"/>
    </row>
    <row r="17" spans="5:7" ht="28.5" customHeight="1" x14ac:dyDescent="0.55000000000000004">
      <c r="E17" s="36" t="s">
        <v>53</v>
      </c>
      <c r="F17" s="30" t="s">
        <v>54</v>
      </c>
      <c r="G17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9" t="s">
        <v>2</v>
      </c>
      <c r="C7" s="22"/>
      <c r="D7" s="22"/>
      <c r="E7" s="22"/>
      <c r="F7" s="22"/>
      <c r="G7" s="22"/>
    </row>
    <row r="8" spans="2:7" s="27" customFormat="1" ht="48" x14ac:dyDescent="0.55000000000000004">
      <c r="B8" s="37" t="s">
        <v>4</v>
      </c>
      <c r="C8" s="38">
        <v>95600</v>
      </c>
      <c r="D8" s="38">
        <v>93755</v>
      </c>
      <c r="E8" s="38"/>
      <c r="F8" s="38"/>
      <c r="G8" s="38"/>
    </row>
    <row r="9" spans="2:7" ht="18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4:G4"/>
    <mergeCell ref="B3:G3"/>
    <mergeCell ref="B2:G2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G28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4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4.5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82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8</v>
      </c>
      <c r="C7" s="23"/>
      <c r="D7" s="23"/>
      <c r="E7" s="23"/>
      <c r="F7" s="23"/>
      <c r="G7" s="23"/>
    </row>
    <row r="8" spans="2:7" s="27" customFormat="1" ht="48" x14ac:dyDescent="0.55000000000000004">
      <c r="B8" s="26" t="s">
        <v>31</v>
      </c>
      <c r="C8" s="38">
        <v>71000</v>
      </c>
      <c r="D8" s="38">
        <v>71000</v>
      </c>
      <c r="E8" s="38"/>
      <c r="F8" s="38"/>
      <c r="G8" s="38"/>
    </row>
    <row r="9" spans="2:7" s="27" customFormat="1" ht="48" x14ac:dyDescent="0.55000000000000004">
      <c r="B9" s="55" t="s">
        <v>59</v>
      </c>
      <c r="C9" s="56">
        <v>201150</v>
      </c>
      <c r="D9" s="56">
        <v>201150</v>
      </c>
      <c r="E9" s="56"/>
      <c r="F9" s="56"/>
      <c r="G9" s="56"/>
    </row>
    <row r="10" spans="2:7" s="27" customFormat="1" ht="72" x14ac:dyDescent="0.55000000000000004">
      <c r="B10" s="26" t="s">
        <v>84</v>
      </c>
      <c r="C10" s="38">
        <v>154500</v>
      </c>
      <c r="D10" s="38">
        <v>122985</v>
      </c>
      <c r="E10" s="38"/>
      <c r="F10" s="38"/>
      <c r="G10" s="38"/>
    </row>
    <row r="11" spans="2:7" s="27" customFormat="1" ht="24" x14ac:dyDescent="0.55000000000000004">
      <c r="B11" s="40" t="s">
        <v>85</v>
      </c>
      <c r="C11" s="23">
        <v>5000</v>
      </c>
      <c r="D11" s="57">
        <v>0</v>
      </c>
      <c r="E11" s="57"/>
      <c r="F11" s="57"/>
      <c r="G11" s="57"/>
    </row>
    <row r="12" spans="2:7" ht="11.25" customHeight="1" x14ac:dyDescent="0.55000000000000004">
      <c r="B12" s="24"/>
      <c r="C12" s="25"/>
      <c r="D12" s="25"/>
      <c r="E12" s="25"/>
      <c r="F12" s="25"/>
      <c r="G12" s="25"/>
    </row>
    <row r="13" spans="2:7" ht="9" customHeight="1" x14ac:dyDescent="0.55000000000000004"/>
    <row r="14" spans="2:7" ht="19.5" customHeight="1" x14ac:dyDescent="0.55000000000000004">
      <c r="B14" s="30" t="s">
        <v>50</v>
      </c>
    </row>
    <row r="15" spans="2:7" ht="19.5" customHeight="1" x14ac:dyDescent="0.55000000000000004">
      <c r="B15" s="31"/>
      <c r="C15" s="31"/>
      <c r="D15" s="31"/>
      <c r="E15" s="31"/>
      <c r="F15" s="31"/>
      <c r="G15" s="31"/>
    </row>
    <row r="16" spans="2:7" ht="19.5" customHeight="1" x14ac:dyDescent="0.55000000000000004">
      <c r="B16" s="31"/>
      <c r="C16" s="31"/>
      <c r="D16" s="31"/>
      <c r="E16" s="31"/>
      <c r="F16" s="31"/>
      <c r="G16" s="31"/>
    </row>
    <row r="17" spans="2:7" ht="19.5" customHeight="1" x14ac:dyDescent="0.55000000000000004"/>
    <row r="18" spans="2:7" ht="19.5" customHeight="1" x14ac:dyDescent="0.55000000000000004">
      <c r="B18" s="30" t="s">
        <v>51</v>
      </c>
    </row>
    <row r="19" spans="2:7" ht="19.5" customHeight="1" x14ac:dyDescent="0.55000000000000004">
      <c r="B19" s="31"/>
      <c r="C19" s="31"/>
      <c r="D19" s="31"/>
      <c r="E19" s="31"/>
      <c r="F19" s="31"/>
      <c r="G19" s="31"/>
    </row>
    <row r="20" spans="2:7" ht="19.5" customHeight="1" x14ac:dyDescent="0.55000000000000004">
      <c r="B20" s="31"/>
      <c r="C20" s="31"/>
      <c r="D20" s="31"/>
      <c r="E20" s="31"/>
      <c r="F20" s="31"/>
      <c r="G20" s="31"/>
    </row>
    <row r="21" spans="2:7" ht="19.5" customHeight="1" x14ac:dyDescent="0.55000000000000004"/>
    <row r="22" spans="2:7" ht="19.5" customHeight="1" x14ac:dyDescent="0.55000000000000004">
      <c r="E22" s="36" t="s">
        <v>52</v>
      </c>
      <c r="F22" s="30" t="s">
        <v>54</v>
      </c>
      <c r="G22" s="35"/>
    </row>
    <row r="23" spans="2:7" ht="19.5" customHeight="1" x14ac:dyDescent="0.55000000000000004">
      <c r="E23" s="36" t="s">
        <v>53</v>
      </c>
      <c r="F23" s="30" t="s">
        <v>54</v>
      </c>
      <c r="G23" s="35"/>
    </row>
    <row r="24" spans="2:7" ht="7.5" customHeight="1" x14ac:dyDescent="0.55000000000000004"/>
    <row r="25" spans="2:7" ht="10.5" customHeight="1" x14ac:dyDescent="0.55000000000000004"/>
    <row r="26" spans="2:7" ht="24.75" customHeight="1" x14ac:dyDescent="0.55000000000000004">
      <c r="E26" s="32"/>
      <c r="F26" s="32"/>
    </row>
    <row r="27" spans="2:7" ht="24.75" customHeight="1" x14ac:dyDescent="0.55000000000000004">
      <c r="E27" s="33"/>
      <c r="F27" s="32"/>
    </row>
    <row r="28" spans="2:7" ht="24.75" customHeight="1" x14ac:dyDescent="0.55000000000000004">
      <c r="E28" s="34"/>
      <c r="F28" s="32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showGridLines="0" workbookViewId="0">
      <selection activeCell="E8" sqref="E8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98</v>
      </c>
      <c r="C7" s="23"/>
      <c r="D7" s="23"/>
      <c r="E7" s="23"/>
      <c r="F7" s="23"/>
      <c r="G7" s="23"/>
    </row>
    <row r="8" spans="2:7" s="27" customFormat="1" ht="24" x14ac:dyDescent="0.55000000000000004">
      <c r="B8" s="26" t="s">
        <v>99</v>
      </c>
      <c r="C8" s="38">
        <v>122000</v>
      </c>
      <c r="D8" s="38">
        <v>122000</v>
      </c>
      <c r="E8" s="38"/>
      <c r="F8" s="38">
        <v>222</v>
      </c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2.7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6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24</v>
      </c>
      <c r="C7" s="23"/>
      <c r="D7" s="23"/>
      <c r="E7" s="23"/>
      <c r="F7" s="23"/>
      <c r="G7" s="23"/>
    </row>
    <row r="8" spans="2:7" s="27" customFormat="1" ht="72" x14ac:dyDescent="0.55000000000000004">
      <c r="B8" s="26" t="s">
        <v>61</v>
      </c>
      <c r="C8" s="38">
        <v>138000</v>
      </c>
      <c r="D8" s="38">
        <v>136202</v>
      </c>
      <c r="E8" s="38"/>
      <c r="F8" s="38"/>
      <c r="G8" s="38"/>
    </row>
    <row r="9" spans="2:7" ht="16.5" customHeight="1" x14ac:dyDescent="0.55000000000000004">
      <c r="B9" s="24"/>
      <c r="C9" s="25"/>
      <c r="D9" s="25"/>
      <c r="E9" s="25"/>
      <c r="F9" s="25"/>
      <c r="G9" s="25"/>
    </row>
    <row r="10" spans="2:7" s="27" customFormat="1" ht="48" x14ac:dyDescent="0.55000000000000004">
      <c r="B10" s="26" t="s">
        <v>63</v>
      </c>
      <c r="C10" s="38">
        <v>419250</v>
      </c>
      <c r="D10" s="38">
        <v>410600</v>
      </c>
      <c r="E10" s="38"/>
      <c r="F10" s="38"/>
      <c r="G10" s="38"/>
    </row>
    <row r="11" spans="2:7" ht="16.5" customHeight="1" x14ac:dyDescent="0.55000000000000004">
      <c r="B11" s="24"/>
      <c r="C11" s="25"/>
      <c r="D11" s="25"/>
      <c r="E11" s="25"/>
      <c r="F11" s="25"/>
      <c r="G11" s="25"/>
    </row>
    <row r="12" spans="2:7" ht="9" customHeight="1" x14ac:dyDescent="0.55000000000000004"/>
    <row r="13" spans="2:7" ht="24.75" customHeight="1" x14ac:dyDescent="0.55000000000000004">
      <c r="B13" s="30" t="s">
        <v>50</v>
      </c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24" customHeight="1" x14ac:dyDescent="0.55000000000000004">
      <c r="B15" s="31"/>
      <c r="C15" s="31"/>
      <c r="D15" s="31"/>
      <c r="E15" s="31"/>
      <c r="F15" s="31"/>
      <c r="G15" s="31"/>
    </row>
    <row r="16" spans="2:7" ht="9" customHeight="1" x14ac:dyDescent="0.55000000000000004"/>
    <row r="17" spans="2:7" ht="24.75" customHeight="1" x14ac:dyDescent="0.55000000000000004">
      <c r="B17" s="30" t="s">
        <v>51</v>
      </c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9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G21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9" t="s">
        <v>11</v>
      </c>
      <c r="C7" s="22"/>
      <c r="D7" s="22"/>
      <c r="E7" s="22"/>
      <c r="F7" s="22"/>
      <c r="G7" s="22"/>
    </row>
    <row r="8" spans="2:7" s="27" customFormat="1" ht="72" x14ac:dyDescent="0.55000000000000004">
      <c r="B8" s="26" t="s">
        <v>83</v>
      </c>
      <c r="C8" s="38">
        <v>119000</v>
      </c>
      <c r="D8" s="54">
        <v>92329.600000000006</v>
      </c>
      <c r="E8" s="38"/>
      <c r="F8" s="38"/>
      <c r="G8" s="38"/>
    </row>
    <row r="9" spans="2:7" ht="18.75" customHeight="1" x14ac:dyDescent="0.55000000000000004">
      <c r="B9" s="24"/>
      <c r="C9" s="25"/>
      <c r="D9" s="25"/>
      <c r="E9" s="25"/>
      <c r="F9" s="25"/>
      <c r="G9" s="25"/>
    </row>
    <row r="10" spans="2:7" ht="24.75" customHeight="1" x14ac:dyDescent="0.55000000000000004">
      <c r="B10" s="30" t="s">
        <v>50</v>
      </c>
    </row>
    <row r="11" spans="2:7" ht="24" customHeight="1" x14ac:dyDescent="0.55000000000000004">
      <c r="B11" s="31"/>
      <c r="C11" s="31"/>
      <c r="D11" s="31"/>
      <c r="E11" s="31"/>
      <c r="F11" s="31"/>
      <c r="G11" s="31"/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16.5" customHeight="1" x14ac:dyDescent="0.55000000000000004"/>
    <row r="15" spans="2:7" ht="24.75" customHeight="1" x14ac:dyDescent="0.55000000000000004">
      <c r="B15" s="30" t="s">
        <v>51</v>
      </c>
    </row>
    <row r="16" spans="2:7" ht="24" customHeight="1" x14ac:dyDescent="0.55000000000000004">
      <c r="B16" s="31"/>
      <c r="C16" s="31"/>
      <c r="D16" s="31"/>
      <c r="E16" s="31"/>
      <c r="F16" s="31"/>
      <c r="G16" s="31"/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16.5" customHeight="1" x14ac:dyDescent="0.55000000000000004"/>
    <row r="20" spans="2:7" ht="28.5" customHeight="1" x14ac:dyDescent="0.55000000000000004">
      <c r="E20" s="36" t="s">
        <v>52</v>
      </c>
      <c r="F20" s="30" t="s">
        <v>54</v>
      </c>
      <c r="G20" s="35"/>
    </row>
    <row r="21" spans="2:7" ht="28.5" customHeight="1" x14ac:dyDescent="0.55000000000000004">
      <c r="E21" s="36" t="s">
        <v>53</v>
      </c>
      <c r="F21" s="30" t="s">
        <v>54</v>
      </c>
      <c r="G21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82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17</v>
      </c>
      <c r="C7" s="23"/>
      <c r="D7" s="23"/>
      <c r="E7" s="23"/>
      <c r="F7" s="23"/>
      <c r="G7" s="23"/>
    </row>
    <row r="8" spans="2:7" s="27" customFormat="1" ht="72" x14ac:dyDescent="0.55000000000000004">
      <c r="B8" s="26" t="s">
        <v>62</v>
      </c>
      <c r="C8" s="38">
        <v>97500</v>
      </c>
      <c r="D8" s="38">
        <v>33378</v>
      </c>
      <c r="E8" s="38"/>
      <c r="F8" s="38"/>
      <c r="G8" s="38"/>
    </row>
    <row r="9" spans="2:7" ht="16.5" customHeight="1" x14ac:dyDescent="0.55000000000000004">
      <c r="B9" s="24"/>
      <c r="C9" s="25"/>
      <c r="D9" s="25"/>
      <c r="E9" s="25"/>
      <c r="F9" s="25"/>
      <c r="G9" s="25"/>
    </row>
    <row r="10" spans="2:7" ht="9.75" customHeight="1" x14ac:dyDescent="0.55000000000000004"/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9.7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9" t="s">
        <v>22</v>
      </c>
      <c r="C7" s="22"/>
      <c r="D7" s="22"/>
      <c r="E7" s="22"/>
      <c r="F7" s="22"/>
      <c r="G7" s="22"/>
    </row>
    <row r="8" spans="2:7" s="27" customFormat="1" ht="24" x14ac:dyDescent="0.55000000000000004">
      <c r="B8" s="41" t="s">
        <v>78</v>
      </c>
      <c r="C8" s="38">
        <v>5000</v>
      </c>
      <c r="D8" s="38">
        <v>0</v>
      </c>
      <c r="E8" s="38"/>
      <c r="F8" s="38"/>
      <c r="G8" s="38"/>
    </row>
    <row r="9" spans="2:7" ht="18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G22"/>
  <sheetViews>
    <sheetView showGridLines="0" workbookViewId="0">
      <selection activeCell="F20" sqref="F20:F51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39</v>
      </c>
      <c r="C3" s="126"/>
      <c r="D3" s="126"/>
      <c r="E3" s="126"/>
      <c r="F3" s="126"/>
      <c r="G3" s="126"/>
    </row>
    <row r="4" spans="2:7" ht="27.75" x14ac:dyDescent="0.55000000000000004">
      <c r="B4" s="126" t="s">
        <v>81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80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26</v>
      </c>
      <c r="C7" s="23"/>
      <c r="D7" s="23"/>
      <c r="E7" s="23"/>
      <c r="F7" s="23"/>
      <c r="G7" s="23"/>
    </row>
    <row r="8" spans="2:7" s="27" customFormat="1" ht="48" x14ac:dyDescent="0.55000000000000004">
      <c r="B8" s="26" t="s">
        <v>28</v>
      </c>
      <c r="C8" s="38">
        <v>63200</v>
      </c>
      <c r="D8" s="38">
        <v>63200</v>
      </c>
      <c r="E8" s="38"/>
      <c r="F8" s="38"/>
      <c r="G8" s="38"/>
    </row>
    <row r="9" spans="2:7" ht="16.5" customHeight="1" x14ac:dyDescent="0.55000000000000004">
      <c r="B9" s="24"/>
      <c r="C9" s="25"/>
      <c r="D9" s="25"/>
      <c r="E9" s="25"/>
      <c r="F9" s="25"/>
      <c r="G9" s="25"/>
    </row>
    <row r="10" spans="2:7" s="27" customFormat="1" ht="48" x14ac:dyDescent="0.55000000000000004">
      <c r="B10" s="26" t="s">
        <v>29</v>
      </c>
      <c r="C10" s="38">
        <v>50000</v>
      </c>
      <c r="D10" s="38">
        <v>30745</v>
      </c>
      <c r="E10" s="38"/>
      <c r="F10" s="38"/>
      <c r="G10" s="38"/>
    </row>
    <row r="11" spans="2:7" ht="16.5" customHeight="1" x14ac:dyDescent="0.55000000000000004">
      <c r="B11" s="24"/>
      <c r="C11" s="25"/>
      <c r="D11" s="25"/>
      <c r="E11" s="25"/>
      <c r="F11" s="25"/>
      <c r="G11" s="25"/>
    </row>
    <row r="13" spans="2:7" ht="24.75" customHeight="1" x14ac:dyDescent="0.55000000000000004">
      <c r="B13" s="30" t="s">
        <v>50</v>
      </c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24" customHeight="1" x14ac:dyDescent="0.55000000000000004">
      <c r="B15" s="31"/>
      <c r="C15" s="31"/>
      <c r="D15" s="31"/>
      <c r="E15" s="31"/>
      <c r="F15" s="31"/>
      <c r="G15" s="31"/>
    </row>
    <row r="16" spans="2:7" ht="16.5" customHeight="1" x14ac:dyDescent="0.55000000000000004"/>
    <row r="17" spans="2:7" ht="24.75" customHeight="1" x14ac:dyDescent="0.55000000000000004">
      <c r="B17" s="30" t="s">
        <v>51</v>
      </c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36"/>
  <sheetViews>
    <sheetView showGridLines="0" topLeftCell="A2" workbookViewId="0">
      <selection activeCell="B37" sqref="B37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2.2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13</v>
      </c>
      <c r="C7" s="23"/>
      <c r="D7" s="23"/>
      <c r="E7" s="23"/>
      <c r="F7" s="23"/>
      <c r="G7" s="23"/>
    </row>
    <row r="8" spans="2:7" s="27" customFormat="1" ht="72" x14ac:dyDescent="0.55000000000000004">
      <c r="B8" s="26" t="s">
        <v>127</v>
      </c>
      <c r="C8" s="38">
        <v>650000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27" customFormat="1" ht="47.25" customHeight="1" x14ac:dyDescent="0.55000000000000004">
      <c r="B10" s="37" t="s">
        <v>128</v>
      </c>
      <c r="C10" s="38">
        <v>170000</v>
      </c>
      <c r="D10" s="38"/>
      <c r="E10" s="38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27" customFormat="1" ht="47.25" customHeight="1" x14ac:dyDescent="0.55000000000000004">
      <c r="B12" s="37" t="s">
        <v>129</v>
      </c>
      <c r="C12" s="38">
        <v>1000000</v>
      </c>
      <c r="D12" s="38"/>
      <c r="E12" s="38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s="27" customFormat="1" ht="24" x14ac:dyDescent="0.55000000000000004">
      <c r="B14" s="40" t="s">
        <v>159</v>
      </c>
      <c r="C14" s="38">
        <v>300000</v>
      </c>
      <c r="D14" s="38"/>
      <c r="E14" s="38"/>
      <c r="F14" s="38"/>
      <c r="G14" s="38"/>
    </row>
    <row r="15" spans="2:7" ht="12.75" customHeight="1" x14ac:dyDescent="0.55000000000000004">
      <c r="B15" s="24"/>
      <c r="C15" s="25"/>
      <c r="D15" s="25"/>
      <c r="E15" s="25"/>
      <c r="F15" s="25"/>
      <c r="G15" s="25"/>
    </row>
    <row r="16" spans="2:7" s="27" customFormat="1" ht="24" x14ac:dyDescent="0.55000000000000004">
      <c r="B16" s="40" t="s">
        <v>160</v>
      </c>
      <c r="C16" s="38">
        <v>500000</v>
      </c>
      <c r="D16" s="38"/>
      <c r="E16" s="38"/>
      <c r="F16" s="38"/>
      <c r="G16" s="38"/>
    </row>
    <row r="17" spans="2:7" ht="12.75" customHeight="1" x14ac:dyDescent="0.55000000000000004">
      <c r="B17" s="24"/>
      <c r="C17" s="25"/>
      <c r="D17" s="25"/>
      <c r="E17" s="25"/>
      <c r="F17" s="25"/>
      <c r="G17" s="25"/>
    </row>
    <row r="18" spans="2:7" ht="7.5" customHeight="1" x14ac:dyDescent="0.55000000000000004"/>
    <row r="19" spans="2:7" ht="24" customHeight="1" x14ac:dyDescent="0.55000000000000004"/>
    <row r="20" spans="2:7" ht="24" customHeight="1" x14ac:dyDescent="0.55000000000000004"/>
    <row r="21" spans="2:7" ht="24" customHeight="1" x14ac:dyDescent="0.55000000000000004"/>
    <row r="22" spans="2:7" ht="24" customHeight="1" x14ac:dyDescent="0.55000000000000004"/>
    <row r="23" spans="2:7" ht="24" customHeight="1" x14ac:dyDescent="0.55000000000000004"/>
    <row r="24" spans="2:7" ht="24.75" customHeight="1" x14ac:dyDescent="0.55000000000000004">
      <c r="B24" s="30" t="s">
        <v>50</v>
      </c>
    </row>
    <row r="25" spans="2:7" ht="24.75" customHeight="1" x14ac:dyDescent="0.55000000000000004">
      <c r="B25" s="30"/>
    </row>
    <row r="26" spans="2:7" ht="24" customHeight="1" x14ac:dyDescent="0.55000000000000004">
      <c r="B26" s="31"/>
      <c r="C26" s="31"/>
      <c r="D26" s="31"/>
      <c r="E26" s="31"/>
      <c r="F26" s="31"/>
      <c r="G26" s="31"/>
    </row>
    <row r="27" spans="2:7" ht="24" customHeight="1" x14ac:dyDescent="0.55000000000000004">
      <c r="B27" s="31"/>
      <c r="C27" s="31"/>
      <c r="D27" s="31"/>
      <c r="E27" s="31"/>
      <c r="F27" s="31"/>
      <c r="G27" s="31"/>
    </row>
    <row r="28" spans="2:7" ht="6.75" customHeight="1" x14ac:dyDescent="0.55000000000000004"/>
    <row r="29" spans="2:7" ht="24.75" customHeight="1" x14ac:dyDescent="0.55000000000000004">
      <c r="B29" s="30" t="s">
        <v>51</v>
      </c>
    </row>
    <row r="30" spans="2:7" ht="24" customHeight="1" x14ac:dyDescent="0.55000000000000004">
      <c r="B30" s="31"/>
      <c r="C30" s="31"/>
      <c r="D30" s="31"/>
      <c r="E30" s="31"/>
      <c r="F30" s="31"/>
      <c r="G30" s="31"/>
    </row>
    <row r="31" spans="2:7" ht="24" customHeight="1" x14ac:dyDescent="0.55000000000000004">
      <c r="B31" s="31"/>
      <c r="C31" s="31"/>
      <c r="D31" s="31"/>
      <c r="E31" s="31"/>
      <c r="F31" s="31"/>
      <c r="G31" s="31"/>
    </row>
    <row r="32" spans="2:7" ht="24" customHeight="1" x14ac:dyDescent="0.55000000000000004">
      <c r="B32" s="31"/>
      <c r="C32" s="31"/>
      <c r="D32" s="31"/>
      <c r="E32" s="31"/>
      <c r="F32" s="31"/>
      <c r="G32" s="31"/>
    </row>
    <row r="33" spans="5:7" ht="6.75" customHeight="1" x14ac:dyDescent="0.55000000000000004"/>
    <row r="34" spans="5:7" ht="36" customHeight="1" x14ac:dyDescent="0.55000000000000004"/>
    <row r="35" spans="5:7" ht="28.5" customHeight="1" x14ac:dyDescent="0.55000000000000004">
      <c r="E35" s="36" t="s">
        <v>52</v>
      </c>
      <c r="F35" s="30" t="s">
        <v>54</v>
      </c>
      <c r="G35" s="35"/>
    </row>
    <row r="36" spans="5:7" ht="28.5" customHeight="1" x14ac:dyDescent="0.55000000000000004">
      <c r="E36" s="36" t="s">
        <v>53</v>
      </c>
      <c r="F36" s="30" t="s">
        <v>54</v>
      </c>
      <c r="G36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9"/>
  <sheetViews>
    <sheetView showGridLines="0" topLeftCell="A14" workbookViewId="0">
      <selection activeCell="B26" sqref="B26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17</v>
      </c>
      <c r="C7" s="23"/>
      <c r="D7" s="23"/>
      <c r="E7" s="23"/>
      <c r="F7" s="23"/>
      <c r="G7" s="23"/>
    </row>
    <row r="8" spans="2:7" s="27" customFormat="1" ht="72" x14ac:dyDescent="0.55000000000000004">
      <c r="B8" s="26" t="s">
        <v>130</v>
      </c>
      <c r="C8" s="38">
        <v>50000</v>
      </c>
      <c r="D8" s="38"/>
      <c r="E8" s="120"/>
      <c r="F8" s="121"/>
      <c r="G8" s="38"/>
    </row>
    <row r="9" spans="2:7" ht="12.75" customHeight="1" x14ac:dyDescent="0.55000000000000004">
      <c r="B9" s="24"/>
      <c r="C9" s="25"/>
      <c r="D9" s="25"/>
      <c r="E9" s="122"/>
      <c r="F9" s="25"/>
      <c r="G9" s="25"/>
    </row>
    <row r="10" spans="2:7" s="27" customFormat="1" ht="72" x14ac:dyDescent="0.55000000000000004">
      <c r="B10" s="26" t="s">
        <v>131</v>
      </c>
      <c r="C10" s="38">
        <v>112280</v>
      </c>
      <c r="D10" s="38"/>
      <c r="E10" s="120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27" customFormat="1" ht="96" x14ac:dyDescent="0.55000000000000004">
      <c r="B12" s="26" t="s">
        <v>169</v>
      </c>
      <c r="C12" s="38">
        <v>119400</v>
      </c>
      <c r="D12" s="38"/>
      <c r="E12" s="120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ht="31.5" customHeight="1" x14ac:dyDescent="0.55000000000000004">
      <c r="B14" s="80"/>
      <c r="C14" s="123"/>
      <c r="D14" s="123"/>
      <c r="E14" s="123"/>
      <c r="F14" s="123"/>
      <c r="G14" s="123"/>
    </row>
    <row r="15" spans="2:7" ht="31.5" customHeight="1" x14ac:dyDescent="0.55000000000000004">
      <c r="B15" s="80"/>
      <c r="C15" s="123"/>
      <c r="D15" s="123"/>
      <c r="E15" s="123"/>
      <c r="F15" s="123"/>
      <c r="G15" s="123"/>
    </row>
    <row r="16" spans="2:7" ht="31.5" customHeight="1" x14ac:dyDescent="0.55000000000000004">
      <c r="B16" s="80"/>
      <c r="C16" s="123"/>
      <c r="D16" s="123"/>
      <c r="E16" s="123"/>
      <c r="F16" s="123"/>
      <c r="G16" s="123"/>
    </row>
    <row r="17" spans="2:7" ht="31.5" customHeight="1" x14ac:dyDescent="0.55000000000000004">
      <c r="B17" s="80"/>
      <c r="C17" s="123"/>
      <c r="D17" s="123"/>
      <c r="E17" s="123"/>
      <c r="F17" s="123"/>
      <c r="G17" s="123"/>
    </row>
    <row r="18" spans="2:7" ht="24.75" customHeight="1" x14ac:dyDescent="0.55000000000000004">
      <c r="B18" s="30" t="s">
        <v>50</v>
      </c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24" customHeight="1" x14ac:dyDescent="0.55000000000000004">
      <c r="B20" s="31"/>
      <c r="C20" s="31"/>
      <c r="D20" s="31"/>
      <c r="E20" s="31"/>
      <c r="F20" s="31"/>
      <c r="G20" s="31"/>
    </row>
    <row r="21" spans="2:7" ht="24" customHeight="1" x14ac:dyDescent="0.55000000000000004">
      <c r="B21" s="31"/>
      <c r="C21" s="31"/>
      <c r="D21" s="31"/>
      <c r="E21" s="31"/>
      <c r="F21" s="31"/>
      <c r="G21" s="31"/>
    </row>
    <row r="22" spans="2:7" ht="16.5" customHeight="1" x14ac:dyDescent="0.55000000000000004"/>
    <row r="23" spans="2:7" ht="24.75" customHeight="1" x14ac:dyDescent="0.55000000000000004">
      <c r="B23" s="30" t="s">
        <v>51</v>
      </c>
    </row>
    <row r="24" spans="2:7" ht="24" customHeight="1" x14ac:dyDescent="0.55000000000000004">
      <c r="B24" s="31"/>
      <c r="C24" s="31"/>
      <c r="D24" s="31"/>
      <c r="E24" s="31"/>
      <c r="F24" s="31"/>
      <c r="G24" s="31"/>
    </row>
    <row r="25" spans="2:7" ht="24" customHeight="1" x14ac:dyDescent="0.55000000000000004">
      <c r="B25" s="31"/>
      <c r="C25" s="31"/>
      <c r="D25" s="31"/>
      <c r="E25" s="31"/>
      <c r="F25" s="31"/>
      <c r="G25" s="31"/>
    </row>
    <row r="26" spans="2:7" ht="24" customHeight="1" x14ac:dyDescent="0.55000000000000004">
      <c r="B26" s="31"/>
      <c r="C26" s="31"/>
      <c r="D26" s="31"/>
      <c r="E26" s="31"/>
      <c r="F26" s="31"/>
      <c r="G26" s="31"/>
    </row>
    <row r="27" spans="2:7" ht="27.75" customHeight="1" x14ac:dyDescent="0.55000000000000004"/>
    <row r="28" spans="2:7" ht="28.5" customHeight="1" x14ac:dyDescent="0.55000000000000004">
      <c r="E28" s="36" t="s">
        <v>52</v>
      </c>
      <c r="F28" s="30" t="s">
        <v>54</v>
      </c>
      <c r="G28" s="35"/>
    </row>
    <row r="29" spans="2:7" ht="28.5" customHeight="1" x14ac:dyDescent="0.55000000000000004">
      <c r="E29" s="36" t="s">
        <v>53</v>
      </c>
      <c r="F29" s="30" t="s">
        <v>54</v>
      </c>
      <c r="G29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30"/>
  <sheetViews>
    <sheetView showGridLines="0" topLeftCell="A10" workbookViewId="0">
      <selection activeCell="B28" sqref="B28:B29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11</v>
      </c>
      <c r="C7" s="23"/>
      <c r="D7" s="23"/>
      <c r="E7" s="23"/>
      <c r="F7" s="23"/>
      <c r="G7" s="23"/>
    </row>
    <row r="8" spans="2:7" s="27" customFormat="1" ht="96" x14ac:dyDescent="0.55000000000000004">
      <c r="B8" s="26" t="s">
        <v>132</v>
      </c>
      <c r="C8" s="38">
        <v>11100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27" customFormat="1" ht="140.25" customHeight="1" x14ac:dyDescent="0.55000000000000004">
      <c r="B10" s="124" t="s">
        <v>179</v>
      </c>
      <c r="C10" s="38">
        <v>66800</v>
      </c>
      <c r="D10" s="38"/>
      <c r="E10" s="38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27" customFormat="1" ht="72" x14ac:dyDescent="0.55000000000000004">
      <c r="B12" s="124" t="s">
        <v>192</v>
      </c>
      <c r="C12" s="38">
        <v>50000</v>
      </c>
      <c r="D12" s="38"/>
      <c r="E12" s="38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s="27" customFormat="1" ht="48.75" customHeight="1" x14ac:dyDescent="0.55000000000000004">
      <c r="B14" s="125" t="s">
        <v>193</v>
      </c>
      <c r="C14" s="38">
        <v>50000</v>
      </c>
      <c r="D14" s="38"/>
      <c r="E14" s="38"/>
      <c r="F14" s="38"/>
      <c r="G14" s="38"/>
    </row>
    <row r="15" spans="2:7" ht="12.75" customHeight="1" x14ac:dyDescent="0.55000000000000004">
      <c r="B15" s="24"/>
      <c r="C15" s="25"/>
      <c r="D15" s="25"/>
      <c r="E15" s="25"/>
      <c r="F15" s="25"/>
      <c r="G15" s="25"/>
    </row>
    <row r="16" spans="2:7" ht="12.75" customHeight="1" x14ac:dyDescent="0.55000000000000004">
      <c r="B16" s="80"/>
      <c r="C16" s="123"/>
      <c r="D16" s="123"/>
      <c r="E16" s="123"/>
      <c r="F16" s="123"/>
      <c r="G16" s="123"/>
    </row>
    <row r="17" spans="2:7" ht="12.75" customHeight="1" x14ac:dyDescent="0.55000000000000004">
      <c r="B17" s="80"/>
      <c r="C17" s="123"/>
      <c r="D17" s="123"/>
      <c r="E17" s="123"/>
      <c r="F17" s="123"/>
      <c r="G17" s="123"/>
    </row>
    <row r="18" spans="2:7" ht="8.25" customHeight="1" x14ac:dyDescent="0.55000000000000004"/>
    <row r="19" spans="2:7" ht="24.75" customHeight="1" x14ac:dyDescent="0.55000000000000004">
      <c r="B19" s="30" t="s">
        <v>50</v>
      </c>
    </row>
    <row r="20" spans="2:7" ht="24" customHeight="1" x14ac:dyDescent="0.55000000000000004">
      <c r="B20" s="31"/>
      <c r="C20" s="31"/>
      <c r="D20" s="31"/>
      <c r="E20" s="31"/>
      <c r="F20" s="31"/>
      <c r="G20" s="31"/>
    </row>
    <row r="21" spans="2:7" ht="24" customHeight="1" x14ac:dyDescent="0.55000000000000004">
      <c r="B21" s="31"/>
      <c r="C21" s="31"/>
      <c r="D21" s="31"/>
      <c r="E21" s="31"/>
      <c r="F21" s="31"/>
      <c r="G21" s="31"/>
    </row>
    <row r="22" spans="2:7" ht="24" customHeight="1" x14ac:dyDescent="0.55000000000000004">
      <c r="B22" s="31"/>
      <c r="C22" s="31"/>
      <c r="D22" s="31"/>
      <c r="E22" s="31"/>
      <c r="F22" s="31"/>
      <c r="G22" s="31"/>
    </row>
    <row r="23" spans="2:7" ht="8.25" customHeight="1" x14ac:dyDescent="0.55000000000000004"/>
    <row r="24" spans="2:7" ht="24.75" customHeight="1" x14ac:dyDescent="0.55000000000000004">
      <c r="B24" s="30" t="s">
        <v>51</v>
      </c>
    </row>
    <row r="25" spans="2:7" ht="24" customHeight="1" x14ac:dyDescent="0.55000000000000004">
      <c r="B25" s="31"/>
      <c r="C25" s="31"/>
      <c r="D25" s="31"/>
      <c r="E25" s="31"/>
      <c r="F25" s="31"/>
      <c r="G25" s="31"/>
    </row>
    <row r="26" spans="2:7" ht="24" customHeight="1" x14ac:dyDescent="0.55000000000000004">
      <c r="B26" s="31"/>
      <c r="C26" s="31"/>
      <c r="D26" s="31"/>
      <c r="E26" s="31"/>
      <c r="F26" s="31"/>
      <c r="G26" s="31"/>
    </row>
    <row r="27" spans="2:7" ht="24" customHeight="1" x14ac:dyDescent="0.55000000000000004">
      <c r="B27" s="31"/>
      <c r="C27" s="31"/>
      <c r="D27" s="31"/>
      <c r="E27" s="31"/>
      <c r="F27" s="31"/>
      <c r="G27" s="31"/>
    </row>
    <row r="28" spans="2:7" ht="8.25" customHeight="1" x14ac:dyDescent="0.55000000000000004"/>
    <row r="29" spans="2:7" ht="28.5" customHeight="1" x14ac:dyDescent="0.55000000000000004">
      <c r="E29" s="36" t="s">
        <v>52</v>
      </c>
      <c r="F29" s="30" t="s">
        <v>54</v>
      </c>
      <c r="G29" s="35"/>
    </row>
    <row r="30" spans="2:7" ht="28.5" customHeight="1" x14ac:dyDescent="0.55000000000000004">
      <c r="E30" s="36" t="s">
        <v>53</v>
      </c>
      <c r="F30" s="30" t="s">
        <v>54</v>
      </c>
      <c r="G30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31"/>
  <sheetViews>
    <sheetView showGridLines="0" topLeftCell="A4" zoomScale="85" zoomScaleNormal="85" workbookViewId="0">
      <selection activeCell="D8" sqref="D8:D14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26</v>
      </c>
      <c r="C7" s="23"/>
      <c r="D7" s="23"/>
      <c r="E7" s="23"/>
      <c r="F7" s="23"/>
      <c r="G7" s="23"/>
    </row>
    <row r="8" spans="2:7" s="58" customFormat="1" ht="80.25" customHeight="1" x14ac:dyDescent="0.2">
      <c r="B8" s="37" t="s">
        <v>133</v>
      </c>
      <c r="C8" s="38">
        <v>50000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58" customFormat="1" ht="24.75" customHeight="1" x14ac:dyDescent="0.2">
      <c r="B10" s="37" t="s">
        <v>116</v>
      </c>
      <c r="C10" s="38">
        <v>50000</v>
      </c>
      <c r="D10" s="38"/>
      <c r="E10" s="38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58" customFormat="1" ht="96" x14ac:dyDescent="0.2">
      <c r="B12" s="37" t="s">
        <v>134</v>
      </c>
      <c r="C12" s="38">
        <v>45400</v>
      </c>
      <c r="D12" s="38"/>
      <c r="E12" s="38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s="58" customFormat="1" ht="48" x14ac:dyDescent="0.2">
      <c r="B14" s="37" t="s">
        <v>181</v>
      </c>
      <c r="C14" s="38">
        <v>48800</v>
      </c>
      <c r="D14" s="38"/>
      <c r="E14" s="38"/>
      <c r="F14" s="38"/>
      <c r="G14" s="38"/>
    </row>
    <row r="15" spans="2:7" ht="12.75" customHeight="1" x14ac:dyDescent="0.55000000000000004">
      <c r="B15" s="24"/>
      <c r="C15" s="25"/>
      <c r="D15" s="25"/>
      <c r="E15" s="25"/>
      <c r="F15" s="25"/>
      <c r="G15" s="25"/>
    </row>
    <row r="20" spans="2:7" ht="24.75" customHeight="1" x14ac:dyDescent="0.55000000000000004">
      <c r="B20" s="30" t="s">
        <v>50</v>
      </c>
    </row>
    <row r="21" spans="2:7" ht="24" customHeight="1" x14ac:dyDescent="0.55000000000000004">
      <c r="B21" s="31"/>
      <c r="C21" s="31"/>
      <c r="D21" s="31"/>
      <c r="E21" s="31"/>
      <c r="F21" s="31"/>
      <c r="G21" s="31"/>
    </row>
    <row r="22" spans="2:7" ht="24" customHeight="1" x14ac:dyDescent="0.55000000000000004">
      <c r="B22" s="31"/>
      <c r="C22" s="31"/>
      <c r="D22" s="31"/>
      <c r="E22" s="31"/>
      <c r="F22" s="31"/>
      <c r="G22" s="31"/>
    </row>
    <row r="23" spans="2:7" ht="24" customHeight="1" x14ac:dyDescent="0.55000000000000004">
      <c r="B23" s="31"/>
      <c r="C23" s="31"/>
      <c r="D23" s="31"/>
      <c r="E23" s="31"/>
      <c r="F23" s="31"/>
      <c r="G23" s="31"/>
    </row>
    <row r="24" spans="2:7" ht="16.5" customHeight="1" x14ac:dyDescent="0.55000000000000004"/>
    <row r="25" spans="2:7" ht="24.75" customHeight="1" x14ac:dyDescent="0.55000000000000004">
      <c r="B25" s="30" t="s">
        <v>51</v>
      </c>
    </row>
    <row r="26" spans="2:7" ht="24" customHeight="1" x14ac:dyDescent="0.55000000000000004">
      <c r="B26" s="31"/>
      <c r="C26" s="31"/>
      <c r="D26" s="31"/>
      <c r="E26" s="31"/>
      <c r="F26" s="31"/>
      <c r="G26" s="31"/>
    </row>
    <row r="27" spans="2:7" ht="24" customHeight="1" x14ac:dyDescent="0.55000000000000004">
      <c r="B27" s="31"/>
      <c r="C27" s="31"/>
      <c r="D27" s="31"/>
      <c r="E27" s="31"/>
      <c r="F27" s="31"/>
      <c r="G27" s="31"/>
    </row>
    <row r="28" spans="2:7" ht="24" customHeight="1" x14ac:dyDescent="0.55000000000000004">
      <c r="B28" s="31"/>
      <c r="C28" s="31"/>
      <c r="D28" s="31"/>
      <c r="E28" s="31"/>
      <c r="F28" s="31"/>
      <c r="G28" s="31"/>
    </row>
    <row r="29" spans="2:7" ht="16.5" customHeight="1" x14ac:dyDescent="0.55000000000000004"/>
    <row r="30" spans="2:7" ht="28.5" customHeight="1" x14ac:dyDescent="0.55000000000000004">
      <c r="E30" s="36" t="s">
        <v>52</v>
      </c>
      <c r="F30" s="30" t="s">
        <v>54</v>
      </c>
      <c r="G30" s="35"/>
    </row>
    <row r="31" spans="2:7" ht="28.5" customHeight="1" x14ac:dyDescent="0.55000000000000004">
      <c r="E31" s="36" t="s">
        <v>53</v>
      </c>
      <c r="F31" s="30" t="s">
        <v>54</v>
      </c>
      <c r="G31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showGridLines="0" topLeftCell="A7" workbookViewId="0">
      <selection activeCell="B13" sqref="B13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22</v>
      </c>
      <c r="C7" s="23"/>
      <c r="D7" s="23"/>
      <c r="E7" s="23"/>
      <c r="F7" s="23"/>
      <c r="G7" s="23"/>
    </row>
    <row r="8" spans="2:7" s="58" customFormat="1" ht="24" x14ac:dyDescent="0.2">
      <c r="B8" s="37" t="s">
        <v>120</v>
      </c>
      <c r="C8" s="38">
        <v>112400</v>
      </c>
      <c r="D8" s="38">
        <v>112400</v>
      </c>
      <c r="E8" s="120" t="s">
        <v>146</v>
      </c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1" spans="2:7" ht="24.75" customHeight="1" x14ac:dyDescent="0.55000000000000004">
      <c r="B11" s="30" t="s">
        <v>50</v>
      </c>
    </row>
    <row r="12" spans="2:7" ht="24" customHeight="1" x14ac:dyDescent="0.55000000000000004">
      <c r="B12" s="31"/>
      <c r="C12" s="31"/>
      <c r="D12" s="31"/>
      <c r="E12" s="31"/>
      <c r="F12" s="31"/>
      <c r="G12" s="31"/>
    </row>
    <row r="13" spans="2:7" ht="24" customHeight="1" x14ac:dyDescent="0.55000000000000004">
      <c r="B13" s="31"/>
      <c r="C13" s="31"/>
      <c r="D13" s="31"/>
      <c r="E13" s="31"/>
      <c r="F13" s="31"/>
      <c r="G13" s="31"/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16.5" customHeight="1" x14ac:dyDescent="0.55000000000000004"/>
    <row r="16" spans="2:7" ht="24.75" customHeight="1" x14ac:dyDescent="0.55000000000000004">
      <c r="B16" s="30" t="s">
        <v>51</v>
      </c>
    </row>
    <row r="17" spans="2:7" ht="24" customHeight="1" x14ac:dyDescent="0.55000000000000004">
      <c r="B17" s="31"/>
      <c r="C17" s="31"/>
      <c r="D17" s="31"/>
      <c r="E17" s="31"/>
      <c r="F17" s="31"/>
      <c r="G17" s="31"/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16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34"/>
  <sheetViews>
    <sheetView showGridLines="0" topLeftCell="A10" workbookViewId="0">
      <selection activeCell="B33" sqref="B33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15</v>
      </c>
      <c r="C7" s="23"/>
      <c r="D7" s="23"/>
      <c r="E7" s="23"/>
      <c r="F7" s="23"/>
      <c r="G7" s="23"/>
    </row>
    <row r="8" spans="2:7" s="58" customFormat="1" ht="72" x14ac:dyDescent="0.2">
      <c r="B8" s="37" t="s">
        <v>135</v>
      </c>
      <c r="C8" s="38">
        <v>105800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58" customFormat="1" ht="48" x14ac:dyDescent="0.2">
      <c r="B10" s="37" t="s">
        <v>167</v>
      </c>
      <c r="C10" s="38">
        <v>17600</v>
      </c>
      <c r="D10" s="38"/>
      <c r="E10" s="38"/>
      <c r="F10" s="38"/>
      <c r="G10" s="38"/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s="58" customFormat="1" ht="48" x14ac:dyDescent="0.2">
      <c r="B12" s="37" t="s">
        <v>168</v>
      </c>
      <c r="C12" s="38">
        <v>50000</v>
      </c>
      <c r="D12" s="38"/>
      <c r="E12" s="38"/>
      <c r="F12" s="38"/>
      <c r="G12" s="38"/>
    </row>
    <row r="13" spans="2:7" ht="12.75" customHeight="1" x14ac:dyDescent="0.55000000000000004">
      <c r="B13" s="24"/>
      <c r="C13" s="25"/>
      <c r="D13" s="25"/>
      <c r="E13" s="25"/>
      <c r="F13" s="25"/>
      <c r="G13" s="25"/>
    </row>
    <row r="14" spans="2:7" s="58" customFormat="1" ht="48" x14ac:dyDescent="0.2">
      <c r="B14" s="37" t="s">
        <v>190</v>
      </c>
      <c r="C14" s="38">
        <v>10000</v>
      </c>
      <c r="D14" s="38"/>
      <c r="E14" s="38"/>
      <c r="F14" s="38"/>
      <c r="G14" s="38"/>
    </row>
    <row r="15" spans="2:7" ht="12.75" customHeight="1" x14ac:dyDescent="0.55000000000000004">
      <c r="B15" s="24"/>
      <c r="C15" s="25"/>
      <c r="D15" s="25"/>
      <c r="E15" s="25"/>
      <c r="F15" s="25"/>
      <c r="G15" s="25"/>
    </row>
    <row r="16" spans="2:7" ht="12.75" customHeight="1" x14ac:dyDescent="0.55000000000000004">
      <c r="B16" s="80"/>
      <c r="C16" s="123"/>
      <c r="D16" s="123"/>
      <c r="E16" s="123"/>
      <c r="F16" s="123"/>
      <c r="G16" s="123"/>
    </row>
    <row r="17" spans="2:7" ht="23.25" customHeight="1" x14ac:dyDescent="0.55000000000000004">
      <c r="B17" s="80"/>
      <c r="C17" s="123"/>
      <c r="D17" s="123"/>
      <c r="E17" s="123"/>
      <c r="F17" s="123"/>
      <c r="G17" s="123"/>
    </row>
    <row r="18" spans="2:7" ht="23.25" customHeight="1" x14ac:dyDescent="0.55000000000000004">
      <c r="B18" s="80"/>
      <c r="C18" s="123"/>
      <c r="D18" s="123"/>
      <c r="E18" s="123"/>
      <c r="F18" s="123"/>
      <c r="G18" s="123"/>
    </row>
    <row r="19" spans="2:7" ht="23.25" customHeight="1" x14ac:dyDescent="0.55000000000000004">
      <c r="B19" s="80"/>
      <c r="C19" s="123"/>
      <c r="D19" s="123"/>
      <c r="E19" s="123"/>
      <c r="F19" s="123"/>
      <c r="G19" s="123"/>
    </row>
    <row r="20" spans="2:7" ht="23.25" customHeight="1" x14ac:dyDescent="0.55000000000000004">
      <c r="B20" s="80"/>
      <c r="C20" s="123"/>
      <c r="D20" s="123"/>
      <c r="E20" s="123"/>
      <c r="F20" s="123"/>
      <c r="G20" s="123"/>
    </row>
    <row r="21" spans="2:7" ht="24.75" customHeight="1" x14ac:dyDescent="0.55000000000000004">
      <c r="B21" s="30" t="s">
        <v>50</v>
      </c>
    </row>
    <row r="22" spans="2:7" ht="24" customHeight="1" x14ac:dyDescent="0.55000000000000004">
      <c r="B22" s="31"/>
      <c r="C22" s="31"/>
      <c r="D22" s="31"/>
      <c r="E22" s="31"/>
      <c r="F22" s="31"/>
      <c r="G22" s="31"/>
    </row>
    <row r="23" spans="2:7" ht="24" customHeight="1" x14ac:dyDescent="0.55000000000000004">
      <c r="B23" s="31"/>
      <c r="C23" s="31"/>
      <c r="D23" s="31"/>
      <c r="E23" s="31"/>
      <c r="F23" s="31"/>
      <c r="G23" s="31"/>
    </row>
    <row r="24" spans="2:7" ht="24" customHeight="1" x14ac:dyDescent="0.55000000000000004">
      <c r="B24" s="31"/>
      <c r="C24" s="31"/>
      <c r="D24" s="31"/>
      <c r="E24" s="31"/>
      <c r="F24" s="31"/>
      <c r="G24" s="31"/>
    </row>
    <row r="25" spans="2:7" ht="16.5" customHeight="1" x14ac:dyDescent="0.55000000000000004"/>
    <row r="26" spans="2:7" ht="24.75" customHeight="1" x14ac:dyDescent="0.55000000000000004">
      <c r="B26" s="30" t="s">
        <v>51</v>
      </c>
    </row>
    <row r="27" spans="2:7" ht="24" customHeight="1" x14ac:dyDescent="0.55000000000000004">
      <c r="B27" s="31"/>
      <c r="C27" s="31"/>
      <c r="D27" s="31"/>
      <c r="E27" s="31"/>
      <c r="F27" s="31"/>
      <c r="G27" s="31"/>
    </row>
    <row r="28" spans="2:7" ht="24" customHeight="1" x14ac:dyDescent="0.55000000000000004">
      <c r="B28" s="31"/>
      <c r="C28" s="31"/>
      <c r="D28" s="31"/>
      <c r="E28" s="31"/>
      <c r="F28" s="31"/>
      <c r="G28" s="31"/>
    </row>
    <row r="29" spans="2:7" ht="24" customHeight="1" x14ac:dyDescent="0.55000000000000004">
      <c r="B29" s="31"/>
      <c r="C29" s="31"/>
      <c r="D29" s="31"/>
      <c r="E29" s="31"/>
      <c r="F29" s="31"/>
      <c r="G29" s="31"/>
    </row>
    <row r="30" spans="2:7" ht="7.5" customHeight="1" x14ac:dyDescent="0.55000000000000004"/>
    <row r="31" spans="2:7" ht="32.25" customHeight="1" x14ac:dyDescent="0.55000000000000004"/>
    <row r="32" spans="2:7" ht="32.25" customHeight="1" x14ac:dyDescent="0.55000000000000004"/>
    <row r="33" spans="5:7" ht="28.5" customHeight="1" x14ac:dyDescent="0.55000000000000004">
      <c r="E33" s="36" t="s">
        <v>52</v>
      </c>
      <c r="F33" s="30" t="s">
        <v>54</v>
      </c>
      <c r="G33" s="35"/>
    </row>
    <row r="34" spans="5:7" ht="28.5" customHeight="1" x14ac:dyDescent="0.55000000000000004">
      <c r="E34" s="36" t="s">
        <v>53</v>
      </c>
      <c r="F34" s="30" t="s">
        <v>54</v>
      </c>
      <c r="G34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showGridLines="0" workbookViewId="0">
      <selection activeCell="B20" sqref="B20"/>
    </sheetView>
  </sheetViews>
  <sheetFormatPr defaultRowHeight="24.75" customHeight="1" x14ac:dyDescent="0.55000000000000004"/>
  <cols>
    <col min="1" max="1" width="4.125" style="18" customWidth="1"/>
    <col min="2" max="2" width="41.625" style="18" customWidth="1"/>
    <col min="3" max="3" width="16.25" style="18" customWidth="1"/>
    <col min="4" max="4" width="18.625" style="18" customWidth="1"/>
    <col min="5" max="5" width="21.25" style="18" customWidth="1"/>
    <col min="6" max="7" width="17.625" style="18" customWidth="1"/>
    <col min="8" max="16384" width="9" style="18"/>
  </cols>
  <sheetData>
    <row r="1" spans="2:7" ht="16.5" customHeight="1" x14ac:dyDescent="0.55000000000000004"/>
    <row r="2" spans="2:7" ht="27.75" x14ac:dyDescent="0.55000000000000004">
      <c r="B2" s="126" t="s">
        <v>46</v>
      </c>
      <c r="C2" s="126"/>
      <c r="D2" s="126"/>
      <c r="E2" s="126"/>
      <c r="F2" s="126"/>
      <c r="G2" s="126"/>
    </row>
    <row r="3" spans="2:7" ht="27.75" x14ac:dyDescent="0.55000000000000004">
      <c r="B3" s="126" t="s">
        <v>91</v>
      </c>
      <c r="C3" s="126"/>
      <c r="D3" s="126"/>
      <c r="E3" s="126"/>
      <c r="F3" s="126"/>
      <c r="G3" s="126"/>
    </row>
    <row r="4" spans="2:7" ht="27.75" x14ac:dyDescent="0.55000000000000004">
      <c r="B4" s="126" t="s">
        <v>197</v>
      </c>
      <c r="C4" s="126"/>
      <c r="D4" s="126"/>
      <c r="E4" s="126"/>
      <c r="F4" s="126"/>
      <c r="G4" s="126"/>
    </row>
    <row r="5" spans="2:7" ht="9" customHeight="1" x14ac:dyDescent="0.55000000000000004"/>
    <row r="6" spans="2:7" s="19" customFormat="1" ht="72" x14ac:dyDescent="0.2">
      <c r="B6" s="20" t="s">
        <v>45</v>
      </c>
      <c r="C6" s="21" t="s">
        <v>44</v>
      </c>
      <c r="D6" s="21" t="s">
        <v>196</v>
      </c>
      <c r="E6" s="21" t="s">
        <v>47</v>
      </c>
      <c r="F6" s="21" t="s">
        <v>48</v>
      </c>
      <c r="G6" s="21" t="s">
        <v>49</v>
      </c>
    </row>
    <row r="7" spans="2:7" ht="24.75" customHeight="1" x14ac:dyDescent="0.55000000000000004">
      <c r="B7" s="28" t="s">
        <v>24</v>
      </c>
      <c r="C7" s="23"/>
      <c r="D7" s="23"/>
      <c r="E7" s="23"/>
      <c r="F7" s="23"/>
      <c r="G7" s="23"/>
    </row>
    <row r="8" spans="2:7" s="58" customFormat="1" ht="72" x14ac:dyDescent="0.2">
      <c r="B8" s="37" t="s">
        <v>136</v>
      </c>
      <c r="C8" s="38">
        <v>50000</v>
      </c>
      <c r="D8" s="38"/>
      <c r="E8" s="38"/>
      <c r="F8" s="38"/>
      <c r="G8" s="38"/>
    </row>
    <row r="9" spans="2:7" ht="12.75" customHeight="1" x14ac:dyDescent="0.55000000000000004">
      <c r="B9" s="24"/>
      <c r="C9" s="25"/>
      <c r="D9" s="25"/>
      <c r="E9" s="25"/>
      <c r="F9" s="25"/>
      <c r="G9" s="25"/>
    </row>
    <row r="10" spans="2:7" s="58" customFormat="1" ht="48" x14ac:dyDescent="0.2">
      <c r="B10" s="37" t="s">
        <v>137</v>
      </c>
      <c r="C10" s="38">
        <v>232600</v>
      </c>
      <c r="D10" s="38"/>
      <c r="E10" s="38" t="s">
        <v>147</v>
      </c>
      <c r="F10" s="38">
        <v>9</v>
      </c>
      <c r="G10" s="38">
        <v>85</v>
      </c>
    </row>
    <row r="11" spans="2:7" ht="12.75" customHeight="1" x14ac:dyDescent="0.55000000000000004">
      <c r="B11" s="24"/>
      <c r="C11" s="25"/>
      <c r="D11" s="25"/>
      <c r="E11" s="25"/>
      <c r="F11" s="25"/>
      <c r="G11" s="25"/>
    </row>
    <row r="12" spans="2:7" ht="9.75" customHeight="1" x14ac:dyDescent="0.55000000000000004"/>
    <row r="13" spans="2:7" ht="24.75" customHeight="1" x14ac:dyDescent="0.55000000000000004">
      <c r="B13" s="30" t="s">
        <v>50</v>
      </c>
    </row>
    <row r="14" spans="2:7" ht="24" customHeight="1" x14ac:dyDescent="0.55000000000000004">
      <c r="B14" s="31"/>
      <c r="C14" s="31"/>
      <c r="D14" s="31"/>
      <c r="E14" s="31"/>
      <c r="F14" s="31"/>
      <c r="G14" s="31"/>
    </row>
    <row r="15" spans="2:7" ht="24" customHeight="1" x14ac:dyDescent="0.55000000000000004">
      <c r="B15" s="31"/>
      <c r="C15" s="31"/>
      <c r="D15" s="31"/>
      <c r="E15" s="31"/>
      <c r="F15" s="31"/>
      <c r="G15" s="31"/>
    </row>
    <row r="16" spans="2:7" ht="10.5" customHeight="1" x14ac:dyDescent="0.55000000000000004"/>
    <row r="17" spans="2:7" ht="24.75" customHeight="1" x14ac:dyDescent="0.55000000000000004">
      <c r="B17" s="30" t="s">
        <v>51</v>
      </c>
    </row>
    <row r="18" spans="2:7" ht="24" customHeight="1" x14ac:dyDescent="0.55000000000000004">
      <c r="B18" s="31"/>
      <c r="C18" s="31"/>
      <c r="D18" s="31"/>
      <c r="E18" s="31"/>
      <c r="F18" s="31"/>
      <c r="G18" s="31"/>
    </row>
    <row r="19" spans="2:7" ht="24" customHeight="1" x14ac:dyDescent="0.55000000000000004">
      <c r="B19" s="31"/>
      <c r="C19" s="31"/>
      <c r="D19" s="31"/>
      <c r="E19" s="31"/>
      <c r="F19" s="31"/>
      <c r="G19" s="31"/>
    </row>
    <row r="20" spans="2:7" ht="7.5" customHeight="1" x14ac:dyDescent="0.55000000000000004"/>
    <row r="21" spans="2:7" ht="28.5" customHeight="1" x14ac:dyDescent="0.55000000000000004">
      <c r="E21" s="36" t="s">
        <v>52</v>
      </c>
      <c r="F21" s="30" t="s">
        <v>54</v>
      </c>
      <c r="G21" s="35"/>
    </row>
    <row r="22" spans="2:7" ht="28.5" customHeight="1" x14ac:dyDescent="0.55000000000000004">
      <c r="E22" s="36" t="s">
        <v>53</v>
      </c>
      <c r="F22" s="30" t="s">
        <v>54</v>
      </c>
      <c r="G22" s="35"/>
    </row>
  </sheetData>
  <mergeCells count="3">
    <mergeCell ref="B2:G2"/>
    <mergeCell ref="B3:G3"/>
    <mergeCell ref="B4:G4"/>
  </mergeCells>
  <pageMargins left="0.70866141732283472" right="0.11811023622047245" top="0.55118110236220474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16</vt:i4>
      </vt:variant>
    </vt:vector>
  </HeadingPairs>
  <TitlesOfParts>
    <vt:vector size="40" baseType="lpstr">
      <vt:lpstr>1.วิทยาลัยนานาชาติ 59</vt:lpstr>
      <vt:lpstr>2.ฝ่ายวิชาการฯ 59</vt:lpstr>
      <vt:lpstr>3.งานวิเทศสัมพันธ์ 59</vt:lpstr>
      <vt:lpstr>4.คณะนิติศาสตร์ 59</vt:lpstr>
      <vt:lpstr>5.คณะศิลปกรรมศาสตร์ 59</vt:lpstr>
      <vt:lpstr>6.คณะเทคโนโลยีฯ 59</vt:lpstr>
      <vt:lpstr>7.คณะวิทยาศาสตร์ 59</vt:lpstr>
      <vt:lpstr>8.คณะวิทยาการสุขภาพ 59</vt:lpstr>
      <vt:lpstr>9.คณะมนุษยศาสตร์ฯ 59</vt:lpstr>
      <vt:lpstr>10.คณะศึกษาศาสตร์</vt:lpstr>
      <vt:lpstr>2559</vt:lpstr>
      <vt:lpstr>ฝ่ายกิจการนิสิต วข สงขลา</vt:lpstr>
      <vt:lpstr>2556</vt:lpstr>
      <vt:lpstr>2558</vt:lpstr>
      <vt:lpstr>2558 (2)</vt:lpstr>
      <vt:lpstr>สรุปรวม</vt:lpstr>
      <vt:lpstr>งานวิเทศสัมพันธ์</vt:lpstr>
      <vt:lpstr>ฝ่ายกิจการนิสิต วข พัทลุง</vt:lpstr>
      <vt:lpstr>คณะศึกษาศาสตร์</vt:lpstr>
      <vt:lpstr>คณะมนุษยศาสตร์และสังคมศาสตร์</vt:lpstr>
      <vt:lpstr>คณะศิลปกรรมศาสตร์</vt:lpstr>
      <vt:lpstr>คณะนิติศาสตร์</vt:lpstr>
      <vt:lpstr>คณะวิทยาศาสตร์</vt:lpstr>
      <vt:lpstr>คณะเทคโนโลยีและการพัฒนาชุมชน</vt:lpstr>
      <vt:lpstr>'1.วิทยาลัยนานาชาติ 59'!Print_Titles</vt:lpstr>
      <vt:lpstr>'2.ฝ่ายวิชาการฯ 59'!Print_Titles</vt:lpstr>
      <vt:lpstr>'2559'!Print_Titles</vt:lpstr>
      <vt:lpstr>'5.คณะศิลปกรรมศาสตร์ 59'!Print_Titles</vt:lpstr>
      <vt:lpstr>'7.คณะวิทยาศาสตร์ 59'!Print_Titles</vt:lpstr>
      <vt:lpstr>'9.คณะมนุษยศาสตร์ฯ 59'!Print_Titles</vt:lpstr>
      <vt:lpstr>คณะเทคโนโลยีและการพัฒนาชุมชน!Print_Titles</vt:lpstr>
      <vt:lpstr>คณะนิติศาสตร์!Print_Titles</vt:lpstr>
      <vt:lpstr>คณะมนุษยศาสตร์และสังคมศาสตร์!Print_Titles</vt:lpstr>
      <vt:lpstr>คณะวิทยาศาสตร์!Print_Titles</vt:lpstr>
      <vt:lpstr>คณะศิลปกรรมศาสตร์!Print_Titles</vt:lpstr>
      <vt:lpstr>คณะศึกษาศาสตร์!Print_Titles</vt:lpstr>
      <vt:lpstr>งานวิเทศสัมพันธ์!Print_Titles</vt:lpstr>
      <vt:lpstr>'ฝ่ายกิจการนิสิต วข พัทลุง'!Print_Titles</vt:lpstr>
      <vt:lpstr>'ฝ่ายกิจการนิสิต วข สงขลา'!Print_Titles</vt:lpstr>
      <vt:lpstr>สรุปรวม!Print_Titles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2016-10-04T08:36:11Z</dcterms:modified>
</cp:coreProperties>
</file>