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K21" i="1"/>
  <c r="J21" i="1"/>
  <c r="I21" i="1"/>
  <c r="H21" i="1"/>
  <c r="K20" i="1"/>
  <c r="J20" i="1"/>
  <c r="I20" i="1"/>
  <c r="H20" i="1"/>
  <c r="H9" i="1" l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6" i="1"/>
  <c r="J286" i="1"/>
  <c r="I286" i="1"/>
  <c r="H286" i="1"/>
  <c r="K285" i="1"/>
  <c r="J285" i="1"/>
  <c r="I285" i="1"/>
  <c r="H285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4" i="1"/>
  <c r="J24" i="1"/>
  <c r="I24" i="1"/>
  <c r="H24" i="1"/>
  <c r="K19" i="1"/>
  <c r="J19" i="1"/>
  <c r="I19" i="1"/>
  <c r="H19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<sst xmlns="http://schemas.openxmlformats.org/spreadsheetml/2006/main" count="3099" uniqueCount="531">
  <si>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</si>
  <si>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</si>
  <si>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</si>
  <si>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</si>
  <si>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</si>
  <si>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</si>
  <si>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</si>
  <si>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</si>
  <si>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</si>
  <si>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</si>
  <si>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</si>
  <si>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</si>
  <si>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</si>
  <si>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</si>
  <si>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</si>
  <si>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</si>
  <si>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</si>
  <si>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</si>
  <si>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</si>
  <si>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</si>
  <si>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</si>
  <si>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</si>
  <si>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</si>
  <si>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</si>
  <si>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</si>
  <si>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</si>
  <si>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</si>
  <si>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</si>
  <si>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</si>
  <si>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</si>
  <si>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</si>
  <si>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</si>
  <si>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 xml:space="preserve">ARR </t>
  </si>
  <si>
    <t>2 (2-0-4)</t>
  </si>
  <si>
    <t>0000169</t>
  </si>
  <si>
    <t>กีฬาและนันทนาการเพื่อสุขภาพ</t>
  </si>
  <si>
    <t>2 (1-2-3)</t>
  </si>
  <si>
    <t>คัชชา ศิริรัตนพันธ์,ชวพงษ์ เมธีธรรมวัฒน์,ธีรพันธ์ สังข์แก้ว,ภิญโญ โชติรัตน์,วิไลพิน แก้วเพ็ง,อรพิน ทิพย์เดช</t>
  </si>
  <si>
    <t>0000261</t>
  </si>
  <si>
    <t>สังคมยั่งยืนและเศรษฐกิจพอเพียง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</si>
  <si>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สิทธิโชค,มิติ สังข์มุสิกานนท์,รุ่งชัชดาพร เวหะชาติ,วิชชาญ จุลหริก,วิภาดา พินลา,วิภาพรรณ พินลา,วิวัฒน์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</si>
  <si>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3 (2-2-5)</t>
  </si>
  <si>
    <t>0000263</t>
  </si>
  <si>
    <t>วิถีชุมชนท้องถิ่น</t>
  </si>
  <si>
    <t>3 (1-6-2)</t>
  </si>
  <si>
    <t>จิตรา จันโสด,ณัฐนรี เซ่งบุญเล่ง,วันเพ็ญ นันทานุวัฒน์,วานิด รอดเนียม,ศิลป์ชัย สุวรรณมณี,เปลื้อง สุวรรณมณี</t>
  </si>
  <si>
    <t>0000266</t>
  </si>
  <si>
    <t>เศรษฐกิจสร้างสรรค์</t>
  </si>
  <si>
    <t>จิดาภา สุวรรณฤกษ์,ชินสัคค สุวรรณอัจฉริย,ธเนศ ยุคันตวนิชชัย,รุ่งชัชดาพร เวหะชาติ,วิชชาญ จุลหริก,ศิลป์ชัย สุวรรณมณี,อนิวัช แก้วจำนงค์,อนุรักษ์ อุดมเวช,อรจันทร์ ศิริโชติ</t>
  </si>
  <si>
    <t>พัทลุง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</si>
  <si>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สิทธิโชค,ปุญญวันต์ จิตประคอง,มิติ สังข์มุสิกานนท์,รุ่งชัชดาพร เวหะชาติ,วิชชาญ จุลหริก,วิภาดา พินลา,วิภาพรรณ พินลา,วิลาสินี ธนพิทักษ์,วิวัฒน์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</si>
  <si>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3 (2-3-4)</t>
  </si>
  <si>
    <t>6 (0-18-0)</t>
  </si>
  <si>
    <t>3 (0-9-0)</t>
  </si>
  <si>
    <t>4 (0-12-0)</t>
  </si>
  <si>
    <t>เดือนเพ็ญ กชกรจารุพงศ์</t>
  </si>
  <si>
    <t>0000144</t>
  </si>
  <si>
    <t>จิตวิทยาในชีวิตประจำวัน</t>
  </si>
  <si>
    <t>คณะศึกษาศาสตร์</t>
  </si>
  <si>
    <t>ศึกษาทั่วไป (สังกัดศึกษาศาสตร์)</t>
  </si>
  <si>
    <t>ภูริทัต สิงหเสม</t>
  </si>
  <si>
    <t>0302301</t>
  </si>
  <si>
    <t>การบริหารการศึกษา</t>
  </si>
  <si>
    <t>รุ่งชัชดาพร เวหะชาติ</t>
  </si>
  <si>
    <t>0302303</t>
  </si>
  <si>
    <t>การบริหารงานบุคลากรในโรงเรียน</t>
  </si>
  <si>
    <t>สุนทรี วรรณไพเราะ</t>
  </si>
  <si>
    <t>0302305</t>
  </si>
  <si>
    <t>การเงินโรงเรียน</t>
  </si>
  <si>
    <t>ปรมะ สุวรรณโน</t>
  </si>
  <si>
    <t>0302403</t>
  </si>
  <si>
    <t>กฎหมายการศึกษา</t>
  </si>
  <si>
    <t>0302411</t>
  </si>
  <si>
    <t>การเป็นผู้นำทางการศึกษา</t>
  </si>
  <si>
    <t>0305205</t>
  </si>
  <si>
    <t>การพัฒนาเครื่องมือวัดเชาวน์ปัญญาและความถนัด</t>
  </si>
  <si>
    <t>การวัดและประเมินทางการศึกษา</t>
  </si>
  <si>
    <t>เมธี ดิสวัสดิ์</t>
  </si>
  <si>
    <t>0305212</t>
  </si>
  <si>
    <t>การพัฒนาเครื่องมือวัดพุทธิพิสัย</t>
  </si>
  <si>
    <t>เมธี ดิสวัสดิ์,เรวดี กระโหมวงศ์</t>
  </si>
  <si>
    <t>0305241</t>
  </si>
  <si>
    <t>สถิติทางการศึกษา</t>
  </si>
  <si>
    <t>เสาวรส ยิ่งวรรณะ</t>
  </si>
  <si>
    <t>0305402</t>
  </si>
  <si>
    <t>สัมมนาการวัดและประเมิน</t>
  </si>
  <si>
    <t>วัลลยา ธรรมอภิบาล  อินทนิน</t>
  </si>
  <si>
    <t>0305431</t>
  </si>
  <si>
    <t>ปฏิบัติการวิจัย</t>
  </si>
  <si>
    <t>ชัยลิขิต สร้อยเพชรเกษม</t>
  </si>
  <si>
    <t>0308111</t>
  </si>
  <si>
    <t>ความเป็นครู</t>
  </si>
  <si>
    <t>วิชาชีพครู</t>
  </si>
  <si>
    <t>วิทวัฒน์ ขัตติยะมาน,อมลวรรณ วีระธรรมโม</t>
  </si>
  <si>
    <t>กิตติธัช คงชะวัน</t>
  </si>
  <si>
    <t>ชวนพิศ ชุมคง</t>
  </si>
  <si>
    <t>พูนสุข อุดม</t>
  </si>
  <si>
    <t>อมลวรรณ วีระธรรมโม</t>
  </si>
  <si>
    <t>วิทวัฒน์ ขัตติยะมาน</t>
  </si>
  <si>
    <t>มณฑนา พิพัฒน์เพ็ญ</t>
  </si>
  <si>
    <t>0308213</t>
  </si>
  <si>
    <t>เทคโนโลยีสารสนเทศเพื่อการศึกษา</t>
  </si>
  <si>
    <t>ชัชวาล ชุมรักษา</t>
  </si>
  <si>
    <t>0308221</t>
  </si>
  <si>
    <t>การศึกษาไทย</t>
  </si>
  <si>
    <t>0308231</t>
  </si>
  <si>
    <t>ภาษาไทยสำหรับครู</t>
  </si>
  <si>
    <t>วรินธร เบญจศรี</t>
  </si>
  <si>
    <t>0308232</t>
  </si>
  <si>
    <t>ภาษาอังกฤษสำหรับครู</t>
  </si>
  <si>
    <t>ศิริรัตน์ สินประจักษ์ผล</t>
  </si>
  <si>
    <t>ณัฐนันท์ ทองมาก</t>
  </si>
  <si>
    <t>0308241</t>
  </si>
  <si>
    <t>จิตวิทยาการศึกษา</t>
  </si>
  <si>
    <t>วีนัส ศรีศักดา</t>
  </si>
  <si>
    <t>ดวงฤดี พ่วงแสง</t>
  </si>
  <si>
    <t>0308242</t>
  </si>
  <si>
    <t>จิตวิทยาพัฒนาการ</t>
  </si>
  <si>
    <t>อาภากร ราชสงฆ์</t>
  </si>
  <si>
    <t>0308243</t>
  </si>
  <si>
    <t>การแนะแนวเพื่อพัฒนาผู้เรียน</t>
  </si>
  <si>
    <t>กาญจนวัลย์ ปรีชาสุชาติ,ภูริทัต สิงหเสม</t>
  </si>
  <si>
    <t>0308244</t>
  </si>
  <si>
    <t>จิตวิทยาทั่วไป</t>
  </si>
  <si>
    <t>กาญจนวัลย์ ปรีชาสุชาติ</t>
  </si>
  <si>
    <t>0308262</t>
  </si>
  <si>
    <t>การศึกษาตลอดชีวิต</t>
  </si>
  <si>
    <t>0308291</t>
  </si>
  <si>
    <t>0308292</t>
  </si>
  <si>
    <t>การจัดกิจกรรมลูกเสือและยุวกาชาด</t>
  </si>
  <si>
    <t>ชวพงษ์ เมธีธรรมวัฒน์</t>
  </si>
  <si>
    <t>0308314</t>
  </si>
  <si>
    <t>สัจธรรมนำชีวิตสำหรับครู</t>
  </si>
  <si>
    <t>วิภาดา พินลา,วิภาพรรณ พินลา</t>
  </si>
  <si>
    <t>0308315</t>
  </si>
  <si>
    <t>สังคมไทยวิพากษ์สำหรับครู</t>
  </si>
  <si>
    <t>0308316</t>
  </si>
  <si>
    <t>0308321</t>
  </si>
  <si>
    <t>การพัฒนาหลักสูตร</t>
  </si>
  <si>
    <t>วิภาฤดี วิภาวิน</t>
  </si>
  <si>
    <t>ปรัชญาการศึกษาและพัฒนาหลักสูตร</t>
  </si>
  <si>
    <t>การศึกษา</t>
  </si>
  <si>
    <t>พัศรเบศวณ์ เวชวิริยะสกุล</t>
  </si>
  <si>
    <t>นพเก้า ณ พัทลุง</t>
  </si>
  <si>
    <t>0308333</t>
  </si>
  <si>
    <t>ศิลปะ ดนตรีและนาฏศิลป์สำหรับครู</t>
  </si>
  <si>
    <t>กิตติศักดิ์ ธรรมอภิบาล</t>
  </si>
  <si>
    <t>0308335</t>
  </si>
  <si>
    <t>การสอนเฉพาะสาขา</t>
  </si>
  <si>
    <t>สุวรรณี เปลี่ยนรัมย์,เกษม เปรมประยูร</t>
  </si>
  <si>
    <t>0308337</t>
  </si>
  <si>
    <t>การส่งเสริมสุขภาพและการกีฬาในสถานศึกษา</t>
  </si>
  <si>
    <t>อรพิน ทิพย์เดช,เกษม พันธุสะ</t>
  </si>
  <si>
    <t>0308351</t>
  </si>
  <si>
    <t>การวัดและประเมินผลทางการศึกษา</t>
  </si>
  <si>
    <t>ณัชชา มหปุญญานนท์</t>
  </si>
  <si>
    <t>0308364</t>
  </si>
  <si>
    <t>0308365</t>
  </si>
  <si>
    <t>การพัฒนาความคิดสร้างสรรค์</t>
  </si>
  <si>
    <t>0308366</t>
  </si>
  <si>
    <t>การส่งเสริมสุขภาพในสถานศึกษา</t>
  </si>
  <si>
    <t>0308381</t>
  </si>
  <si>
    <t>นวัตกรรมและเทคโนโลยีเพื่อการศึกษา</t>
  </si>
  <si>
    <t>คุณอานันท์ นิรมล</t>
  </si>
  <si>
    <t>เอกวิทย์ แก้วประดิษฐ์</t>
  </si>
  <si>
    <t>กฤษณพล จันทร์พรหม,พลากร คล้ายทอง</t>
  </si>
  <si>
    <t>จินตนา กสินันท์</t>
  </si>
  <si>
    <t>ขรรค์ชัย แซ่แต้</t>
  </si>
  <si>
    <t>0308391</t>
  </si>
  <si>
    <t>กฤธยากาญจน์ โตพิทักษ์,วัลลยา ธรรมอภิบาล  อินทนิน</t>
  </si>
  <si>
    <t>ณัชชา มหปุญญานนท์,วัลลยา ธรรมอภิบาล  อินทนิน</t>
  </si>
  <si>
    <t>กฤธยากาญจน์ โตพิทักษ์,เรวดี กระโหมวงศ์,เสาวรส ยิ่งวรรณะ</t>
  </si>
  <si>
    <t>0308392</t>
  </si>
  <si>
    <t>ประสบการณ์วิชาชีพครู</t>
  </si>
  <si>
    <t>2 (0-4-2)</t>
  </si>
  <si>
    <t>ชัชวีร์ แก้วมณี</t>
  </si>
  <si>
    <t>อภิรัตน์ดา ทองแกมแก้ว</t>
  </si>
  <si>
    <t>0308396</t>
  </si>
  <si>
    <t>0308433</t>
  </si>
  <si>
    <t>การคิดอย่างมีวิจารณญาณในชั้นเรียนภาษาอังกฤษ</t>
  </si>
  <si>
    <t>0308461</t>
  </si>
  <si>
    <t>ภาวะผู้นำและการบริหารสถานศึกษา</t>
  </si>
  <si>
    <t>ศิลป์ชัย สุวรรณมณี</t>
  </si>
  <si>
    <t>0308462</t>
  </si>
  <si>
    <t>การจัดการชั้นเรียน</t>
  </si>
  <si>
    <t>0308471</t>
  </si>
  <si>
    <t>การวิจัยทางการศึกษา</t>
  </si>
  <si>
    <t>สุธาสินี บุญญาพิทักษ์</t>
  </si>
  <si>
    <t>0308473</t>
  </si>
  <si>
    <t>การวิจัยในชั้นเรียน</t>
  </si>
  <si>
    <t>0308491</t>
  </si>
  <si>
    <t>ฝึกประสบการณ์วิชาชีพ</t>
  </si>
  <si>
    <t>0308594</t>
  </si>
  <si>
    <t>การปฏิบัติการสอนในสถานศึกษา 1</t>
  </si>
  <si>
    <t>0312311</t>
  </si>
  <si>
    <t>การวิจารณ์ศิลปะสำหรับครู</t>
  </si>
  <si>
    <t>ศิลปศึกษา</t>
  </si>
  <si>
    <t>0312312</t>
  </si>
  <si>
    <t>ศิลปะกับสิ่งแวดล้อมสำหรับครู</t>
  </si>
  <si>
    <t>3 (1-4-4)</t>
  </si>
  <si>
    <t>0317111</t>
  </si>
  <si>
    <t>การออกแบบและองค์ประกอบศิลป์</t>
  </si>
  <si>
    <t>เทคโนโลยีและสื่อสารการศึกษา</t>
  </si>
  <si>
    <t>นวพรรษ รัตนบุญทวี</t>
  </si>
  <si>
    <t>0317112</t>
  </si>
  <si>
    <t>กิจกรรมเทคโนโลยีการศึกษา</t>
  </si>
  <si>
    <t>0317211</t>
  </si>
  <si>
    <t>เทคโนโลยีและสื่อการเรียนการสอนสำหรับผู้เรียน</t>
  </si>
  <si>
    <t>นุชนาฏ ใจดำรงค์</t>
  </si>
  <si>
    <t>0317221</t>
  </si>
  <si>
    <t>คอมพิวเตอร์กราฟิกและแอนิเมชันเพื่อการศึกษา</t>
  </si>
  <si>
    <t>0317222</t>
  </si>
  <si>
    <t>ระบบเครื่องคอมพิวเตอร์และการบำรุงรักษา</t>
  </si>
  <si>
    <t>0317231</t>
  </si>
  <si>
    <t>เทคโนโลยีการถ่ายภาพ</t>
  </si>
  <si>
    <t>0317232</t>
  </si>
  <si>
    <t>การผลิตสื่อวีดิทัศน์เพื่อการศึกษา</t>
  </si>
  <si>
    <t>0317241</t>
  </si>
  <si>
    <t>เทคโนโลยีเสียงและการบันทึกเสียง</t>
  </si>
  <si>
    <t>0317242</t>
  </si>
  <si>
    <t>การผลิตรายการวิทยุกระจายเสียง</t>
  </si>
  <si>
    <t>0317251</t>
  </si>
  <si>
    <t>การออกแบบและผลิตสื่อสิ่งพิมพ์</t>
  </si>
  <si>
    <t>0317311</t>
  </si>
  <si>
    <t>หลักการ ทฤษฎี เทคโนโลยีและสื่อสารการศึกษา</t>
  </si>
  <si>
    <t>0317313</t>
  </si>
  <si>
    <t>การใช้และบำรุงรักษาเครื่องมือเทคโนโลยีการศึกษา</t>
  </si>
  <si>
    <t>0317332</t>
  </si>
  <si>
    <t>การถ่ายภาพเฉพาะกิจ</t>
  </si>
  <si>
    <t>0317361</t>
  </si>
  <si>
    <t>การฝึกอบรม</t>
  </si>
  <si>
    <t>0317411</t>
  </si>
  <si>
    <t>การจัดการศูนย์เทคโนโลยีและนวัตกรรมการศึกษา</t>
  </si>
  <si>
    <t>0317412</t>
  </si>
  <si>
    <t>การศึกษาอิสระทางเทคโนโลยีและสื่อสารการศึกษา</t>
  </si>
  <si>
    <t>0317461</t>
  </si>
  <si>
    <t>การสัมมนาทางเทคโนโลยีและสื่อสารการศึกษา</t>
  </si>
  <si>
    <t>0319101</t>
  </si>
  <si>
    <t>กายวิภาคศาสตร์และสรีรวิทยาของมนุษย์สำหรับพลศึกษา 1</t>
  </si>
  <si>
    <t>พลศึกษา</t>
  </si>
  <si>
    <t>สุนทรา กล้าณรงค์</t>
  </si>
  <si>
    <t>0319103</t>
  </si>
  <si>
    <t>พลศึกษาเบื้องต้น</t>
  </si>
  <si>
    <t>เกษม พันธุสะ</t>
  </si>
  <si>
    <t>0319104</t>
  </si>
  <si>
    <t>การสร้างเสริมสมรรถภาพทางกาย</t>
  </si>
  <si>
    <t>ธีรพันธ์ สังข์แก้ว</t>
  </si>
  <si>
    <t>0319131</t>
  </si>
  <si>
    <t>ทักษะและการสอนยิมนาสติก</t>
  </si>
  <si>
    <t>ภิญโญ โชติรัตน์</t>
  </si>
  <si>
    <t>0319161</t>
  </si>
  <si>
    <t>เกมและการเป็นผู้นำ</t>
  </si>
  <si>
    <t>0319201</t>
  </si>
  <si>
    <t>การจัดการพลศึกษาและกีฬา</t>
  </si>
  <si>
    <t>0319211</t>
  </si>
  <si>
    <t>สรีรวิทยาการออกกำลังกายเบื้องต้น</t>
  </si>
  <si>
    <t>0319234</t>
  </si>
  <si>
    <t>ทักษะและการสอนวอลเลย์บอล</t>
  </si>
  <si>
    <t>คัชชา ศิริรัตนพันธ์</t>
  </si>
  <si>
    <t>ทักษะและการสอนแบดมินตัน</t>
  </si>
  <si>
    <t>0319244</t>
  </si>
  <si>
    <t>การฝึกและการตัดสินกีฬาฟุตบอล</t>
  </si>
  <si>
    <t>0319247</t>
  </si>
  <si>
    <t>การฝึกและการตัดสินกีฬาวอลเลย์บอล</t>
  </si>
  <si>
    <t>0319251</t>
  </si>
  <si>
    <t>อาหารและโภชนาการ</t>
  </si>
  <si>
    <t>อรพิน ทิพย์เดช</t>
  </si>
  <si>
    <t>0319301</t>
  </si>
  <si>
    <t>สังคมวิทยาและวัฒนธรรมการกีฬา</t>
  </si>
  <si>
    <t>วิไลพิน แก้วเพ็ง</t>
  </si>
  <si>
    <t>0319302</t>
  </si>
  <si>
    <t>ภาษาอังกฤษสำหรับพลศึกษา</t>
  </si>
  <si>
    <t>0319312</t>
  </si>
  <si>
    <t>จิตวิทยาการกีฬาเบื้องต้น</t>
  </si>
  <si>
    <t>0319315</t>
  </si>
  <si>
    <t>โภชนาการกับการออกกำลังกาย</t>
  </si>
  <si>
    <t>0319334</t>
  </si>
  <si>
    <t>ทักษะและการสอนเทควันโด</t>
  </si>
  <si>
    <t>0319338</t>
  </si>
  <si>
    <t>ทักษะและการสอนมวยไทย</t>
  </si>
  <si>
    <t>0319351</t>
  </si>
  <si>
    <t>ครอบครัวศึกษา</t>
  </si>
  <si>
    <t>0319362</t>
  </si>
  <si>
    <t>ค่ายพักแรม</t>
  </si>
  <si>
    <t>0319367</t>
  </si>
  <si>
    <t>การออกกำลังกายเพื่อสุขภาพ</t>
  </si>
  <si>
    <t>คัชชา ศิริรัตนพันธ์,ชวพงษ์ เมธีธรรมวัฒน์,ธีรพันธ์ สังข์แก้ว,วิไลพิน แก้วเพ็ง,อรพิน ทิพย์เดช</t>
  </si>
  <si>
    <t>0319421</t>
  </si>
  <si>
    <t>การสอนวิชาพลศึกษา</t>
  </si>
  <si>
    <t>0319422</t>
  </si>
  <si>
    <t>การประเมินผลทางพลศึกษา</t>
  </si>
  <si>
    <t>0332111</t>
  </si>
  <si>
    <t>พื้นฐานทางการศึกษาปฐมวัย</t>
  </si>
  <si>
    <t>การศึกษาปฐมวัย</t>
  </si>
  <si>
    <t>0332113</t>
  </si>
  <si>
    <t>การสร้างเสริมคุณลักษณะครูปฐมวัย</t>
  </si>
  <si>
    <t>0332221</t>
  </si>
  <si>
    <t>การจัดประสบการณ์ด้านร่างกายและการเคลื่อนไหวสำหรับเด็กปฐมวัย</t>
  </si>
  <si>
    <t>0332222</t>
  </si>
  <si>
    <t>การจัดประสบการณ์ด้านสังคมสำหรับเด็กปฐมวัย</t>
  </si>
  <si>
    <t>0332315</t>
  </si>
  <si>
    <t>สวัสดิศึกษาสำหรับเด็กปฐมวัย</t>
  </si>
  <si>
    <t>0332321</t>
  </si>
  <si>
    <t>ศิลปะสร้างสรรค์ทางการศึกษาปฐมวัย</t>
  </si>
  <si>
    <t>0332322</t>
  </si>
  <si>
    <t>ดนตรีและนาฏศิลป์สำหรับครูปฐมวัย</t>
  </si>
  <si>
    <t>0332323</t>
  </si>
  <si>
    <t>วิทยาศาสตร์สำหรับเด็กปฐมวัย</t>
  </si>
  <si>
    <t>0332421</t>
  </si>
  <si>
    <t>การจัดประสบการณ์สำหรับเด็กปฐมวัยในสังคมพหุวัฒนธรรม</t>
  </si>
  <si>
    <t>0332422</t>
  </si>
  <si>
    <t>การประเมินการเรียนรู้ตามสภาพจริงในการศึกษาปฐมวัย</t>
  </si>
  <si>
    <t>0332424</t>
  </si>
  <si>
    <t>การเรียนร่วมของเด็กปฐมวัย</t>
  </si>
  <si>
    <t>0332427</t>
  </si>
  <si>
    <t>การส่งเสริมการเรียนรู้ภาษาต่างประเทศสำหรับเด็กปฐมวัย</t>
  </si>
  <si>
    <t>0332432</t>
  </si>
  <si>
    <t>การวิจัยในชั้นเรียนระดับปฐมวัย</t>
  </si>
  <si>
    <t>จิดาภา สุวรรณฤกษ์</t>
  </si>
  <si>
    <t>0308363</t>
  </si>
  <si>
    <t>การศึกษากับภูมิปัญญาไทย</t>
  </si>
  <si>
    <t>คณะศิลปกรรมศาสตร์</t>
  </si>
  <si>
    <t>วาดเส้น 1</t>
  </si>
  <si>
    <t>เกียรติภูมิ งามชมพู</t>
  </si>
  <si>
    <t>จิรโรจน์ ศรียะพันธ์,ชิโนรส รุ่งสกุล</t>
  </si>
  <si>
    <t>พื้นฐานการออกแบบ</t>
  </si>
  <si>
    <t>อัฏฐพล เทพยา</t>
  </si>
  <si>
    <t>ศิลปหัตถกรรมประยุกต์</t>
  </si>
  <si>
    <t>0612111</t>
  </si>
  <si>
    <t>จิรโรจน์ ศรียะพันธ์,ธนิษฐา นันทาพจน์</t>
  </si>
  <si>
    <t>0612113</t>
  </si>
  <si>
    <t>หลักองค์ประกอบศิลป์</t>
  </si>
  <si>
    <t>0612116</t>
  </si>
  <si>
    <t>0612211</t>
  </si>
  <si>
    <t>ประวัติศาสตร์ศิลปะตะวันออก</t>
  </si>
  <si>
    <t>0612212</t>
  </si>
  <si>
    <t>0612213</t>
  </si>
  <si>
    <t>ทัศนศิลป์เบื้องต้นสำหรับครู 1</t>
  </si>
  <si>
    <t>0612311</t>
  </si>
  <si>
    <t>ภาษาอังกฤษสำหรับครูศิลปะ</t>
  </si>
  <si>
    <t>0612312</t>
  </si>
  <si>
    <t>จิตรกรรม</t>
  </si>
  <si>
    <t>0612313</t>
  </si>
  <si>
    <t>ประติมากรรม</t>
  </si>
  <si>
    <t>ปริญญาตรี ภาคสมทบ</t>
  </si>
  <si>
    <t>บัณฑิตศึกษาภาคปกติ</t>
  </si>
  <si>
    <t>วิทยานิพนธ์</t>
  </si>
  <si>
    <t>8 (0-24-0)</t>
  </si>
  <si>
    <t>0302521</t>
  </si>
  <si>
    <t>การบริหารงานวิชาการ</t>
  </si>
  <si>
    <t>0302522</t>
  </si>
  <si>
    <t>ภาวะผู้นำทางการศึกษา</t>
  </si>
  <si>
    <t>0302541</t>
  </si>
  <si>
    <t>การบริหารทรัพยากรทางการศึกษา</t>
  </si>
  <si>
    <t>0302561</t>
  </si>
  <si>
    <t>การวิเคราะห์นโยบายและกลยุทธ์การศึกษา</t>
  </si>
  <si>
    <t>ปรมะ สุวรรณโน,รุ่งชัชดาพร เวหะชาติ</t>
  </si>
  <si>
    <t>0302691</t>
  </si>
  <si>
    <t>0307531</t>
  </si>
  <si>
    <t>สถิติสำหรับการวิจัยและประเมิน</t>
  </si>
  <si>
    <t>การวิจัยและประเมิน</t>
  </si>
  <si>
    <t>กฤธยากาญจน์ โตพิทักษ์,เสาวรส ยิ่งวรรณะ</t>
  </si>
  <si>
    <t>0307691</t>
  </si>
  <si>
    <t>0308500</t>
  </si>
  <si>
    <t>0308501</t>
  </si>
  <si>
    <t>ภาษาและวัฒนธรรมสำหรับครู</t>
  </si>
  <si>
    <t>ณัฐนันท์ ทองมาก,วรินธร เบญจศรี</t>
  </si>
  <si>
    <t>0308601</t>
  </si>
  <si>
    <t>ปฏิบัติการสอนในสถานศึกษา 1</t>
  </si>
  <si>
    <t>3 (0-18-0)</t>
  </si>
  <si>
    <t>0313511</t>
  </si>
  <si>
    <t>การจัดการเรียนรู้และการวัดผลประเมินผลทางวิทยาศาสตร์</t>
  </si>
  <si>
    <t>การสอนวิทยาศาสตร์และคณิตศาสตร์</t>
  </si>
  <si>
    <t>นินนาท์ จันทร์สูรย์,สิงหา ประสิทธิ์พงศ์,อรุณรัศมิ์ วณิชชานนท์</t>
  </si>
  <si>
    <t>0313521</t>
  </si>
  <si>
    <t>การจัดการเรียนรู้และการวัดผลประเมินผลทางคณิตศาสตร์</t>
  </si>
  <si>
    <t>0313531</t>
  </si>
  <si>
    <t>การจัดการเรียนรู้และการวัดผลประเมินผลทางคอมพิวเตอร์</t>
  </si>
  <si>
    <t>0313691</t>
  </si>
  <si>
    <t>การสอนวิทยาศาสตร์ คณิตศาสตร์ และคอมพิวเตอร์</t>
  </si>
  <si>
    <t>สิงหา ประสิทธิ์พงศ์,สุวรรณี เปลี่ยนรัมย์,เกษม เปรมประยูร</t>
  </si>
  <si>
    <t>0317511</t>
  </si>
  <si>
    <t>เทคโนโลยีและสื่อสารเพื่อการศึกษา</t>
  </si>
  <si>
    <t>ขรรค์ชัย แซ่แต้,เอกวิทย์ แก้วประดิษฐ์</t>
  </si>
  <si>
    <t>0317521</t>
  </si>
  <si>
    <t>การออกแบบและพัฒนาระบบการเรียนรู้</t>
  </si>
  <si>
    <t>กฤษณพล จันทร์พรหม,นุชนาฏ ใจดำรงค์</t>
  </si>
  <si>
    <t>0317531</t>
  </si>
  <si>
    <t>คอมพิวเตอร์และระบบเครือข่าย</t>
  </si>
  <si>
    <t>0317622</t>
  </si>
  <si>
    <t>สัมมนาทางเทคโนโลยีและสื่อสารการศึกษา</t>
  </si>
  <si>
    <t>จินตนา กสินันท์,นวพรรษ รัตนบุญทวี</t>
  </si>
  <si>
    <t>0317643</t>
  </si>
  <si>
    <t>แอปพลิเคชันเพื่อการเรียนรู้</t>
  </si>
  <si>
    <t>0317699</t>
  </si>
  <si>
    <t>0319521</t>
  </si>
  <si>
    <t>สรีรวิทยาการออกกำลังกายขั้นสูง</t>
  </si>
  <si>
    <t>0319531</t>
  </si>
  <si>
    <t>การจัดการทางพลศึกษาและกีฬา</t>
  </si>
  <si>
    <t>0319691</t>
  </si>
  <si>
    <t>0320500</t>
  </si>
  <si>
    <t>ภาษาอังกฤษสำหรับบัณฑิตทางการศึกษา</t>
  </si>
  <si>
    <t>การสอนศิลปศาสตร์</t>
  </si>
  <si>
    <t>0320501</t>
  </si>
  <si>
    <t>บูรณาการพื้นฐานการศึกษา</t>
  </si>
  <si>
    <t>พื้นฐานทางการศึกษาและวิจัย</t>
  </si>
  <si>
    <t>กฤษณพล จันทร์พรหม,จิดาภา สุวรรณฤกษ์,มณฑนา พิพัฒน์เพ็ญ,วีนัส ศรีศักดา,อนิวัช แก้วจำนงค์,อมลวรรณ วีระธรรมโม</t>
  </si>
  <si>
    <t>0320502</t>
  </si>
  <si>
    <t>ปรัชญาและบูรณาการพื้นฐานการศึกษา</t>
  </si>
  <si>
    <t>จิดาภา สุวรรณฤกษ์,ดวงฤดี พ่วงแสง,มณฑนา พิพัฒน์เพ็ญ,อมลวรรณ วีระธรรมโม</t>
  </si>
  <si>
    <t>0320511</t>
  </si>
  <si>
    <t>0324520</t>
  </si>
  <si>
    <t>ปรัชญาการศึกษาและการพัฒนาหลักสูตร</t>
  </si>
  <si>
    <t>หลักสูตรและการสอน</t>
  </si>
  <si>
    <t>กิตติธัช คงชะวัน,ชวนพิศ ชุมคง</t>
  </si>
  <si>
    <t>0324521</t>
  </si>
  <si>
    <t>การจัดการเรียนรู้และการจัดการชั้นเรียน</t>
  </si>
  <si>
    <t>ชวนพิศ ชุมคง,วิภาฤดี วิภาวิน</t>
  </si>
  <si>
    <t>0324692</t>
  </si>
  <si>
    <t>0331521</t>
  </si>
  <si>
    <t>ความเป็นนักจิตวิทยาการให้คำปรึกษา</t>
  </si>
  <si>
    <t>จิตวิทยาการให้คำปรึกษา</t>
  </si>
  <si>
    <t>0331522</t>
  </si>
  <si>
    <t>ทฤษฎีและเทคนิคการให้คำปรึกษา</t>
  </si>
  <si>
    <t>0331523</t>
  </si>
  <si>
    <t>การให้คำปรึกษารายบุคคล</t>
  </si>
  <si>
    <t>0331531</t>
  </si>
  <si>
    <t>พื้นฐานด้านจิตวิทยา</t>
  </si>
  <si>
    <t>0331533</t>
  </si>
  <si>
    <t>การประเมินทางจิตวิทยาการให้คำปรึกษา</t>
  </si>
  <si>
    <t>กาญจนวัลย์ ปรีชาสุชาติ,ภูริทัต สิงหเสม,วัลลยา ธรรมอภิบาล  อินทนิน</t>
  </si>
  <si>
    <t>0331691</t>
  </si>
  <si>
    <t>0351511</t>
  </si>
  <si>
    <t>การพัฒนาทรัพยากรมนุษย์เชิงบูรณาการสู่สังคมคุณภาพ</t>
  </si>
  <si>
    <t>การศึกษาเพื่อพัฒนาทรัพยากรมนุษย์</t>
  </si>
  <si>
    <t>จิดาภา สุวรรณฤกษ์,ดวงฤดี พ่วงแสง</t>
  </si>
  <si>
    <t>18 (0-54-0)</t>
  </si>
  <si>
    <t>บัณฑิตศึกษาภาคพิเศษ</t>
  </si>
  <si>
    <t>0302511</t>
  </si>
  <si>
    <t>ทฤษฎีและหลักการบริหารการศึกษา</t>
  </si>
  <si>
    <t>ปรมะ สุวรรณโน,รุ่งชัชดาพร เวหะชาติ,ศิลป์ชัย สุวรรณมณี,สุนทรี วรรณไพเราะ</t>
  </si>
  <si>
    <t>0302601</t>
  </si>
  <si>
    <t>การบริหารการวิจัยและการบริการวิชาการ</t>
  </si>
  <si>
    <t>0302611</t>
  </si>
  <si>
    <t>การพัฒนาองค์การทางการศึกษา</t>
  </si>
  <si>
    <t>กฎหมายทางการศึกษา</t>
  </si>
  <si>
    <t>0302661</t>
  </si>
  <si>
    <t>0302692</t>
  </si>
  <si>
    <t>การค้นคว้าอิสระทางการบริหารการศึกษา</t>
  </si>
  <si>
    <t>0307512</t>
  </si>
  <si>
    <t>การวิจัยเชิงคุณภาพทางการศึกษา</t>
  </si>
  <si>
    <t>วัลลยา ธรรมอภิบาล  อินทนิน,สุธาสินี บุญญาพิทักษ์</t>
  </si>
  <si>
    <t>0307613</t>
  </si>
  <si>
    <t>การวิจัยเชิงปฏิบัติการแบบมีส่วนร่วม</t>
  </si>
  <si>
    <t>0307614</t>
  </si>
  <si>
    <t>การวิจัยแบบผสมผสาน</t>
  </si>
  <si>
    <t>0307699</t>
  </si>
  <si>
    <t>วิทยานิพนธ์ 2</t>
  </si>
  <si>
    <t>3 (0-3-0)</t>
  </si>
  <si>
    <t>กฤธยากาญจน์ โตพิทักษ์,ชัยลิขิต สร้อยเพชรเกษม,ณัชชา มหปุญญานนท์,นวลพรรณ วรรณสุธี,วัลยา ธรรมภิบาล,สุธาสินี บุญญาพิทักษ์,เมธี ดิสวัสดิ์,เรวดี กระโหมวงศ์,เสาวรส ยิ่งวรรณะ</t>
  </si>
  <si>
    <t>กฤษณพล จันทร์พรหม,คุณอานันท์ นิรมล,จินตนา กสินันท์,ชัชวาล ชุมรักษา,นุชนาฏ ใจดำรงค์,เอกวิทย์ แก้วประดิษฐ์</t>
  </si>
  <si>
    <t>กฤษณพล จันทร์พรหม,จิดาภา สุวรรณฤกษ์,ดวงฤดี พ่วงแสง,มณฑนา พิพัฒน์เพ็ญ,อนิวัช แก้วจำนงค์,อมลวรรณ วีระธรรมโม</t>
  </si>
  <si>
    <t>มณฑนา พิพัฒน์เพ็ญ,วิทวัฒน์ ขัตติยะมาน,วีนัส ศรีศักดา,อนิวัช แก้วจำนงค์,อมลวรรณ วีระธรรมโม</t>
  </si>
  <si>
    <t>ชัยลิขิต สร้อยเพชรเกษม,เสาวรส ยิ่งวรรณะ</t>
  </si>
  <si>
    <t>ณัชชา มหปุญญานนท์,เมธี ดิสวัสดิ์</t>
  </si>
  <si>
    <t>9903691</t>
  </si>
  <si>
    <t>9903514</t>
  </si>
  <si>
    <t>วิทยาระเบียบวิธีวิจัยสำหรับการพัฒนาทรัพยากรมนุษย์</t>
  </si>
  <si>
    <t>บัณฑิตวิทยาลัย</t>
  </si>
  <si>
    <t>มณฑนา พิพัฒน์เพ็ญ,สุธาสินี บุญญาพิทักษ์</t>
  </si>
  <si>
    <t>ประกาศนียบัตรบัณฑิต (ภาคพิเศษ)</t>
  </si>
  <si>
    <t>0314500</t>
  </si>
  <si>
    <t>ภาษาไทยและวัฒนธรรมสำหรับครู</t>
  </si>
  <si>
    <t>0314501</t>
  </si>
  <si>
    <t>ภาษาอังกฤษและวัฒนธรรมสำหรับครู</t>
  </si>
  <si>
    <t>0314502</t>
  </si>
  <si>
    <t>กิตติธัช คงชะวัน,พูนสุข อุดม</t>
  </si>
  <si>
    <t>ชวนพิศ ชุมคง,อภิรัตน์ดา ทองแกมแก้ว</t>
  </si>
  <si>
    <t>0314503</t>
  </si>
  <si>
    <t>นพเก้า ณ พัทลุง,วิภาฤดี วิภาวิน</t>
  </si>
  <si>
    <t>ชัชวีร์ แก้วมณี,พัศรเบศวณ์ เวชวิริยะสกุล</t>
  </si>
  <si>
    <t>ชวนพิศ ชุมคง,อมลวรรณ วีระธรรมโม</t>
  </si>
  <si>
    <t>0314504</t>
  </si>
  <si>
    <t>การวัดและประเมินผลการเรียนรู้</t>
  </si>
  <si>
    <t>วัลลยา ธรรมอภิบาล  อินทนิน,เมธี ดิสวัสดิ์</t>
  </si>
  <si>
    <t>0314509</t>
  </si>
  <si>
    <t>การประกันคุณภาพการศึกษา</t>
  </si>
  <si>
    <t>กฤธยากาญจน์ โตพิทักษ์,เรวดี กระโหมวงศ์</t>
  </si>
  <si>
    <t>0314550</t>
  </si>
  <si>
    <t>การฝึกปฏิบัติวิชาชีพครู</t>
  </si>
  <si>
    <t>1 (0-90-0)</t>
  </si>
  <si>
    <t>นพเก้า ณ พัทลุง,อภิรัตน์ดา ทองแกมแก้ว</t>
  </si>
  <si>
    <t>มณฑนา พิพัฒน์เพ็ญ,วิภาฤดี วิภาวิน</t>
  </si>
  <si>
    <t>0314552</t>
  </si>
  <si>
    <t>ปฏิบัติการสอนในสถานศึกษา 2</t>
  </si>
  <si>
    <t>3 (0-240-0)</t>
  </si>
  <si>
    <t>ดุษฎีนิพนธ์</t>
  </si>
  <si>
    <t>ดุษฎีบัณฑิต  ภาคพิเศษ</t>
  </si>
  <si>
    <t>0302711</t>
  </si>
  <si>
    <t>ทฤษฎีองค์การและการประยุกต์ทางการบริหารการศึกษา</t>
  </si>
  <si>
    <t>0302721</t>
  </si>
  <si>
    <t>ความเป็นผู้นำทางวิชาการ</t>
  </si>
  <si>
    <t>0302731</t>
  </si>
  <si>
    <t>การบริหารงบประมาณและการเงินทางการศึกษา</t>
  </si>
  <si>
    <t>0302751</t>
  </si>
  <si>
    <t>ศิลป์ชัย สุวรรณมณี,สุนทรี วรรณไพเราะ</t>
  </si>
  <si>
    <t>0302851</t>
  </si>
  <si>
    <t>คุณธรรม จริยธรรมและจรรยาบรรณสำหรับผู้บริหารการศึกษา</t>
  </si>
  <si>
    <t>0302852</t>
  </si>
  <si>
    <t>การพัฒนาวิชาชีพทางการบริหารการศึกษา</t>
  </si>
  <si>
    <t>0302891</t>
  </si>
  <si>
    <t>3 (0-0-0)</t>
  </si>
  <si>
    <t>ปรมะ สุวรรณโน,รุ่งชัชดาพร เวหะชาติ,ศิลป์ชัย สุวรรณมณี,สุนทร โสตถิพันธุ์</t>
  </si>
  <si>
    <t>0317711</t>
  </si>
  <si>
    <t>กระบวนทัศน์เทคโนโลยีและสื่อสารการศึกษาเพื่อการพัฒนาที่ยั่งยืน</t>
  </si>
  <si>
    <t>0317712</t>
  </si>
  <si>
    <t>วิธีวิทยาการวิจัยการออกแบบและพัฒนาทางเทคโนโลยีและสื่อสารการศึกษา</t>
  </si>
  <si>
    <t>0317713</t>
  </si>
  <si>
    <t>สัมมนาการวิจัยทางเทคโนโลยีและสื่อสารการศึกษา 1</t>
  </si>
  <si>
    <t>จินตนา กสินันท์,ชัชวาล ชุมรักษา,นุชนาฏ ใจดำรงค์</t>
  </si>
  <si>
    <t>0317714</t>
  </si>
  <si>
    <t>สถิติประยุกต์เพื่อการวิจัยทางเทคโนโลยีและสื่อสารการศึกษา</t>
  </si>
  <si>
    <t>กฤธยากาญจน์ โตพิทักษ์</t>
  </si>
  <si>
    <t>0317721</t>
  </si>
  <si>
    <t>การออกแบบและพัฒนาระบบการเรียนรู้ขั้นสูง</t>
  </si>
  <si>
    <t>คุณอานันท์ นิรมล,จินตนา กสินันท์</t>
  </si>
  <si>
    <t>0317731</t>
  </si>
  <si>
    <t>ภาวะผู้นำทางเทคโนโลยีและสื่อสารการศึกษา</t>
  </si>
  <si>
    <t>0317898</t>
  </si>
  <si>
    <t>กฤษณพล จันทร์พรหม,คุณอานันท์ นิรมล,จินตนา กสินันท์,ชัชวาล ชุมรักษา,นุชนาฏ ใจดำรงค์</t>
  </si>
  <si>
    <t>จิดาภา สุวรรณฤกษ์,ชินสัคค สุวรรณอัจฉริย,ปุรวิชญ์ พิทยาภินันท์,วิวัฒน์ ฤทธิมา,อนิวัช แก้วจำนงค์,อภิวัฒน์ สมาธิ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</si>
</sst>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6"/>
  <sheetViews>
    <sheetView tabSelected="1" workbookViewId="0">
      <selection activeCell="C20" sqref="C20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34</v>
      </c>
      <c r="D2" t="s">
        <v>35</v>
      </c>
      <c r="E2" t="s">
        <v>29</v>
      </c>
      <c r="F2" t="s">
        <v>30</v>
      </c>
      <c r="G2">
        <v>3</v>
      </c>
      <c r="H2" s="2" t="str">
        <f t="shared" ref="H2:H13" si="0">LEFT(L2,1)</f>
        <v>2</v>
      </c>
      <c r="I2" s="2" t="str">
        <f t="shared" ref="I2:I13" si="1">MID(L2,4,1)</f>
        <v>1</v>
      </c>
      <c r="J2" s="2" t="str">
        <f t="shared" ref="J2:J13" si="2">MID(L2,6,1)</f>
        <v>2</v>
      </c>
      <c r="K2" s="2" t="str">
        <f t="shared" ref="K2:K13" si="3">MID(L2,8,1)</f>
        <v>3</v>
      </c>
      <c r="L2" t="s">
        <v>36</v>
      </c>
      <c r="M2" t="s">
        <v>37</v>
      </c>
      <c r="N2">
        <v>0</v>
      </c>
      <c r="O2">
        <v>0</v>
      </c>
      <c r="P2">
        <v>0</v>
      </c>
      <c r="Q2">
        <v>28</v>
      </c>
      <c r="R2">
        <v>0</v>
      </c>
      <c r="S2">
        <v>0</v>
      </c>
      <c r="T2">
        <v>0</v>
      </c>
      <c r="U2">
        <v>11</v>
      </c>
      <c r="V2">
        <v>0</v>
      </c>
      <c r="W2">
        <v>39</v>
      </c>
      <c r="X2">
        <v>78</v>
      </c>
      <c r="Y2">
        <v>4.33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34</v>
      </c>
      <c r="D3" t="s">
        <v>35</v>
      </c>
      <c r="E3" t="s">
        <v>29</v>
      </c>
      <c r="F3" t="s">
        <v>30</v>
      </c>
      <c r="G3">
        <v>2</v>
      </c>
      <c r="H3" s="2" t="str">
        <f t="shared" si="0"/>
        <v>2</v>
      </c>
      <c r="I3" s="2" t="str">
        <f t="shared" si="1"/>
        <v>1</v>
      </c>
      <c r="J3" s="2" t="str">
        <f t="shared" si="2"/>
        <v>2</v>
      </c>
      <c r="K3" s="2" t="str">
        <f t="shared" si="3"/>
        <v>3</v>
      </c>
      <c r="L3" t="s">
        <v>36</v>
      </c>
      <c r="M3" t="s">
        <v>37</v>
      </c>
      <c r="N3">
        <v>0</v>
      </c>
      <c r="O3">
        <v>0</v>
      </c>
      <c r="P3">
        <v>0</v>
      </c>
      <c r="Q3">
        <v>20</v>
      </c>
      <c r="R3">
        <v>0</v>
      </c>
      <c r="S3">
        <v>0</v>
      </c>
      <c r="T3">
        <v>0</v>
      </c>
      <c r="U3">
        <v>34</v>
      </c>
      <c r="V3">
        <v>0</v>
      </c>
      <c r="W3">
        <v>54</v>
      </c>
      <c r="X3">
        <v>108</v>
      </c>
      <c r="Y3">
        <v>6</v>
      </c>
      <c r="Z3">
        <v>2561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34</v>
      </c>
      <c r="D4" t="s">
        <v>35</v>
      </c>
      <c r="E4" t="s">
        <v>29</v>
      </c>
      <c r="F4" t="s">
        <v>30</v>
      </c>
      <c r="G4">
        <v>1</v>
      </c>
      <c r="H4" s="2" t="str">
        <f t="shared" si="0"/>
        <v>2</v>
      </c>
      <c r="I4" s="2" t="str">
        <f t="shared" si="1"/>
        <v>1</v>
      </c>
      <c r="J4" s="2" t="str">
        <f t="shared" si="2"/>
        <v>2</v>
      </c>
      <c r="K4" s="2" t="str">
        <f t="shared" si="3"/>
        <v>3</v>
      </c>
      <c r="L4" t="s">
        <v>36</v>
      </c>
      <c r="M4" t="s">
        <v>37</v>
      </c>
      <c r="N4">
        <v>0</v>
      </c>
      <c r="O4">
        <v>0</v>
      </c>
      <c r="P4">
        <v>0</v>
      </c>
      <c r="Q4">
        <v>41</v>
      </c>
      <c r="R4">
        <v>0</v>
      </c>
      <c r="S4">
        <v>0</v>
      </c>
      <c r="T4">
        <v>0</v>
      </c>
      <c r="U4">
        <v>18</v>
      </c>
      <c r="V4">
        <v>0</v>
      </c>
      <c r="W4">
        <v>59</v>
      </c>
      <c r="X4">
        <v>118</v>
      </c>
      <c r="Y4">
        <v>6.56</v>
      </c>
      <c r="Z4">
        <v>2561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38</v>
      </c>
      <c r="D5" t="s">
        <v>39</v>
      </c>
      <c r="E5" t="s">
        <v>29</v>
      </c>
      <c r="F5" t="s">
        <v>30</v>
      </c>
      <c r="G5">
        <v>4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40</v>
      </c>
      <c r="N5">
        <v>0</v>
      </c>
      <c r="O5">
        <v>0</v>
      </c>
      <c r="P5">
        <v>0</v>
      </c>
      <c r="Q5">
        <v>115</v>
      </c>
      <c r="R5">
        <v>0</v>
      </c>
      <c r="S5">
        <v>0</v>
      </c>
      <c r="T5">
        <v>0</v>
      </c>
      <c r="U5">
        <v>185</v>
      </c>
      <c r="V5">
        <v>0</v>
      </c>
      <c r="W5">
        <v>300</v>
      </c>
      <c r="X5">
        <v>900</v>
      </c>
      <c r="Y5">
        <v>50</v>
      </c>
      <c r="Z5">
        <v>2561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38</v>
      </c>
      <c r="D6" t="s">
        <v>39</v>
      </c>
      <c r="E6" t="s">
        <v>29</v>
      </c>
      <c r="F6" t="s">
        <v>30</v>
      </c>
      <c r="G6">
        <v>2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40</v>
      </c>
      <c r="N6">
        <v>0</v>
      </c>
      <c r="O6">
        <v>0</v>
      </c>
      <c r="P6">
        <v>0</v>
      </c>
      <c r="Q6">
        <v>83</v>
      </c>
      <c r="R6">
        <v>0</v>
      </c>
      <c r="S6">
        <v>0</v>
      </c>
      <c r="T6">
        <v>0</v>
      </c>
      <c r="U6">
        <v>1</v>
      </c>
      <c r="V6">
        <v>0</v>
      </c>
      <c r="W6">
        <v>84</v>
      </c>
      <c r="X6">
        <v>252</v>
      </c>
      <c r="Y6">
        <v>14</v>
      </c>
      <c r="Z6">
        <v>2561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38</v>
      </c>
      <c r="D7" t="s">
        <v>39</v>
      </c>
      <c r="E7" t="s">
        <v>29</v>
      </c>
      <c r="F7" t="s">
        <v>30</v>
      </c>
      <c r="G7">
        <v>1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40</v>
      </c>
      <c r="N7">
        <v>0</v>
      </c>
      <c r="O7">
        <v>1</v>
      </c>
      <c r="P7">
        <v>0</v>
      </c>
      <c r="Q7">
        <v>97</v>
      </c>
      <c r="R7">
        <v>0</v>
      </c>
      <c r="S7">
        <v>0</v>
      </c>
      <c r="T7">
        <v>0</v>
      </c>
      <c r="U7">
        <v>81</v>
      </c>
      <c r="V7">
        <v>0</v>
      </c>
      <c r="W7">
        <v>179</v>
      </c>
      <c r="X7">
        <v>537</v>
      </c>
      <c r="Y7">
        <v>29.83</v>
      </c>
      <c r="Z7">
        <v>2561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38</v>
      </c>
      <c r="D8" t="s">
        <v>39</v>
      </c>
      <c r="E8" t="s">
        <v>29</v>
      </c>
      <c r="F8" t="s">
        <v>30</v>
      </c>
      <c r="G8">
        <v>3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40</v>
      </c>
      <c r="N8">
        <v>0</v>
      </c>
      <c r="O8">
        <v>0</v>
      </c>
      <c r="P8">
        <v>0</v>
      </c>
      <c r="Q8">
        <v>160</v>
      </c>
      <c r="R8">
        <v>0</v>
      </c>
      <c r="S8">
        <v>0</v>
      </c>
      <c r="T8">
        <v>0</v>
      </c>
      <c r="U8">
        <v>113</v>
      </c>
      <c r="V8">
        <v>0</v>
      </c>
      <c r="W8">
        <v>273</v>
      </c>
      <c r="X8">
        <v>819</v>
      </c>
      <c r="Y8">
        <v>45.5</v>
      </c>
      <c r="Z8">
        <v>2561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42</v>
      </c>
      <c r="D9" t="s">
        <v>43</v>
      </c>
      <c r="E9" t="s">
        <v>29</v>
      </c>
      <c r="F9" t="s">
        <v>30</v>
      </c>
      <c r="G9">
        <v>1</v>
      </c>
      <c r="H9" s="2" t="str">
        <f t="shared" si="0"/>
        <v>3</v>
      </c>
      <c r="I9" s="2" t="str">
        <f t="shared" si="1"/>
        <v>1</v>
      </c>
      <c r="J9" s="2" t="str">
        <f t="shared" si="2"/>
        <v>6</v>
      </c>
      <c r="K9" s="2" t="str">
        <f t="shared" si="3"/>
        <v>2</v>
      </c>
      <c r="L9" t="s">
        <v>44</v>
      </c>
      <c r="M9" t="s">
        <v>45</v>
      </c>
      <c r="N9">
        <v>0</v>
      </c>
      <c r="O9">
        <v>62</v>
      </c>
      <c r="P9">
        <v>0</v>
      </c>
      <c r="Q9">
        <v>0</v>
      </c>
      <c r="R9">
        <v>0</v>
      </c>
      <c r="S9">
        <v>0</v>
      </c>
      <c r="T9">
        <v>22</v>
      </c>
      <c r="U9">
        <v>0</v>
      </c>
      <c r="V9">
        <v>81</v>
      </c>
      <c r="W9">
        <v>165</v>
      </c>
      <c r="X9">
        <v>495</v>
      </c>
      <c r="Y9">
        <v>27.5</v>
      </c>
      <c r="Z9">
        <v>2561</v>
      </c>
      <c r="AA9">
        <v>1</v>
      </c>
    </row>
    <row r="10" spans="1:27" ht="16.5" customHeight="1" x14ac:dyDescent="0.2">
      <c r="A10" t="s">
        <v>27</v>
      </c>
      <c r="B10" t="s">
        <v>28</v>
      </c>
      <c r="C10" s="1" t="s">
        <v>42</v>
      </c>
      <c r="D10" t="s">
        <v>43</v>
      </c>
      <c r="E10" t="s">
        <v>29</v>
      </c>
      <c r="F10" t="s">
        <v>30</v>
      </c>
      <c r="G10">
        <v>4</v>
      </c>
      <c r="H10" s="2" t="str">
        <f t="shared" si="0"/>
        <v>3</v>
      </c>
      <c r="I10" s="2" t="str">
        <f t="shared" si="1"/>
        <v>1</v>
      </c>
      <c r="J10" s="2" t="str">
        <f t="shared" si="2"/>
        <v>6</v>
      </c>
      <c r="K10" s="2" t="str">
        <f t="shared" si="3"/>
        <v>2</v>
      </c>
      <c r="L10" t="s">
        <v>44</v>
      </c>
      <c r="M10" t="s">
        <v>45</v>
      </c>
      <c r="N10">
        <v>0</v>
      </c>
      <c r="O10">
        <v>18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5</v>
      </c>
      <c r="W10">
        <v>23</v>
      </c>
      <c r="X10">
        <v>69</v>
      </c>
      <c r="Y10">
        <v>3.83</v>
      </c>
      <c r="Z10">
        <v>2561</v>
      </c>
      <c r="AA10">
        <v>1</v>
      </c>
    </row>
    <row r="11" spans="1:27" ht="16.5" customHeight="1" x14ac:dyDescent="0.2">
      <c r="A11" t="s">
        <v>27</v>
      </c>
      <c r="B11" t="s">
        <v>28</v>
      </c>
      <c r="C11" s="1" t="s">
        <v>42</v>
      </c>
      <c r="D11" t="s">
        <v>43</v>
      </c>
      <c r="E11" t="s">
        <v>29</v>
      </c>
      <c r="F11" t="s">
        <v>30</v>
      </c>
      <c r="G11">
        <v>2</v>
      </c>
      <c r="H11" s="2" t="str">
        <f t="shared" si="0"/>
        <v>3</v>
      </c>
      <c r="I11" s="2" t="str">
        <f t="shared" si="1"/>
        <v>1</v>
      </c>
      <c r="J11" s="2" t="str">
        <f t="shared" si="2"/>
        <v>6</v>
      </c>
      <c r="K11" s="2" t="str">
        <f t="shared" si="3"/>
        <v>2</v>
      </c>
      <c r="L11" t="s">
        <v>44</v>
      </c>
      <c r="M11" t="s">
        <v>45</v>
      </c>
      <c r="N11">
        <v>0</v>
      </c>
      <c r="O11">
        <v>71</v>
      </c>
      <c r="P11">
        <v>0</v>
      </c>
      <c r="Q11">
        <v>0</v>
      </c>
      <c r="R11">
        <v>0</v>
      </c>
      <c r="S11">
        <v>0</v>
      </c>
      <c r="T11">
        <v>2</v>
      </c>
      <c r="U11">
        <v>0</v>
      </c>
      <c r="V11">
        <v>9</v>
      </c>
      <c r="W11">
        <v>82</v>
      </c>
      <c r="X11">
        <v>246</v>
      </c>
      <c r="Y11">
        <v>13.67</v>
      </c>
      <c r="Z11">
        <v>2561</v>
      </c>
      <c r="AA11">
        <v>1</v>
      </c>
    </row>
    <row r="12" spans="1:27" ht="16.5" customHeight="1" x14ac:dyDescent="0.2">
      <c r="A12" t="s">
        <v>27</v>
      </c>
      <c r="B12" t="s">
        <v>28</v>
      </c>
      <c r="C12" s="1" t="s">
        <v>42</v>
      </c>
      <c r="D12" t="s">
        <v>43</v>
      </c>
      <c r="E12" t="s">
        <v>29</v>
      </c>
      <c r="F12" t="s">
        <v>30</v>
      </c>
      <c r="G12">
        <v>3</v>
      </c>
      <c r="H12" s="2" t="str">
        <f t="shared" si="0"/>
        <v>3</v>
      </c>
      <c r="I12" s="2" t="str">
        <f t="shared" si="1"/>
        <v>1</v>
      </c>
      <c r="J12" s="2" t="str">
        <f t="shared" si="2"/>
        <v>6</v>
      </c>
      <c r="K12" s="2" t="str">
        <f t="shared" si="3"/>
        <v>2</v>
      </c>
      <c r="L12" t="s">
        <v>44</v>
      </c>
      <c r="M12" t="s">
        <v>45</v>
      </c>
      <c r="N12">
        <v>0</v>
      </c>
      <c r="O12">
        <v>73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35</v>
      </c>
      <c r="W12">
        <v>108</v>
      </c>
      <c r="X12">
        <v>324</v>
      </c>
      <c r="Y12">
        <v>18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28</v>
      </c>
      <c r="C13" s="1" t="s">
        <v>46</v>
      </c>
      <c r="D13" t="s">
        <v>47</v>
      </c>
      <c r="E13" t="s">
        <v>29</v>
      </c>
      <c r="F13" t="s">
        <v>30</v>
      </c>
      <c r="G13">
        <v>5</v>
      </c>
      <c r="H13" s="2" t="str">
        <f t="shared" si="0"/>
        <v>2</v>
      </c>
      <c r="I13" s="2" t="str">
        <f t="shared" si="1"/>
        <v>2</v>
      </c>
      <c r="J13" s="2" t="str">
        <f t="shared" si="2"/>
        <v>0</v>
      </c>
      <c r="K13" s="2" t="str">
        <f t="shared" si="3"/>
        <v>4</v>
      </c>
      <c r="L13" t="s">
        <v>33</v>
      </c>
      <c r="M13" t="s">
        <v>48</v>
      </c>
      <c r="N13">
        <v>0</v>
      </c>
      <c r="O13">
        <v>0</v>
      </c>
      <c r="P13">
        <v>0</v>
      </c>
      <c r="Q13">
        <v>71</v>
      </c>
      <c r="R13">
        <v>0</v>
      </c>
      <c r="S13">
        <v>0</v>
      </c>
      <c r="T13">
        <v>0</v>
      </c>
      <c r="U13">
        <v>0</v>
      </c>
      <c r="V13">
        <v>0</v>
      </c>
      <c r="W13">
        <v>71</v>
      </c>
      <c r="X13">
        <v>142</v>
      </c>
      <c r="Y13">
        <v>7.89</v>
      </c>
      <c r="Z13">
        <v>2561</v>
      </c>
      <c r="AA13">
        <v>1</v>
      </c>
    </row>
    <row r="14" spans="1:27" ht="16.5" customHeight="1" x14ac:dyDescent="0.2">
      <c r="A14" t="s">
        <v>27</v>
      </c>
      <c r="B14" t="s">
        <v>28</v>
      </c>
      <c r="C14" s="1" t="s">
        <v>46</v>
      </c>
      <c r="D14" t="s">
        <v>47</v>
      </c>
      <c r="E14" t="s">
        <v>29</v>
      </c>
      <c r="F14" t="s">
        <v>30</v>
      </c>
      <c r="G14">
        <v>4</v>
      </c>
      <c r="H14" s="2" t="str">
        <f t="shared" ref="H14:H22" si="4">LEFT(L14,1)</f>
        <v>2</v>
      </c>
      <c r="I14" s="2" t="str">
        <f t="shared" ref="I14:I22" si="5">MID(L14,4,1)</f>
        <v>2</v>
      </c>
      <c r="J14" s="2" t="str">
        <f t="shared" ref="J14:J22" si="6">MID(L14,6,1)</f>
        <v>0</v>
      </c>
      <c r="K14" s="2" t="str">
        <f t="shared" ref="K14:K22" si="7">MID(L14,8,1)</f>
        <v>4</v>
      </c>
      <c r="L14" t="s">
        <v>33</v>
      </c>
      <c r="M14" t="s">
        <v>48</v>
      </c>
      <c r="N14">
        <v>0</v>
      </c>
      <c r="O14">
        <v>0</v>
      </c>
      <c r="P14">
        <v>0</v>
      </c>
      <c r="Q14">
        <v>90</v>
      </c>
      <c r="R14">
        <v>0</v>
      </c>
      <c r="S14">
        <v>0</v>
      </c>
      <c r="T14">
        <v>0</v>
      </c>
      <c r="U14">
        <v>7</v>
      </c>
      <c r="V14">
        <v>0</v>
      </c>
      <c r="W14">
        <v>97</v>
      </c>
      <c r="X14">
        <v>194</v>
      </c>
      <c r="Y14">
        <v>10.78</v>
      </c>
      <c r="Z14">
        <v>2561</v>
      </c>
      <c r="AA14">
        <v>1</v>
      </c>
    </row>
    <row r="15" spans="1:27" ht="16.5" customHeight="1" x14ac:dyDescent="0.2">
      <c r="A15" t="s">
        <v>27</v>
      </c>
      <c r="B15" t="s">
        <v>28</v>
      </c>
      <c r="C15" s="1" t="s">
        <v>46</v>
      </c>
      <c r="D15" t="s">
        <v>47</v>
      </c>
      <c r="E15" t="s">
        <v>29</v>
      </c>
      <c r="F15" t="s">
        <v>30</v>
      </c>
      <c r="G15">
        <v>3</v>
      </c>
      <c r="H15" s="2" t="str">
        <f t="shared" si="4"/>
        <v>2</v>
      </c>
      <c r="I15" s="2" t="str">
        <f t="shared" si="5"/>
        <v>2</v>
      </c>
      <c r="J15" s="2" t="str">
        <f t="shared" si="6"/>
        <v>0</v>
      </c>
      <c r="K15" s="2" t="str">
        <f t="shared" si="7"/>
        <v>4</v>
      </c>
      <c r="L15" t="s">
        <v>33</v>
      </c>
      <c r="M15" t="s">
        <v>48</v>
      </c>
      <c r="N15">
        <v>0</v>
      </c>
      <c r="O15">
        <v>0</v>
      </c>
      <c r="P15">
        <v>0</v>
      </c>
      <c r="Q15">
        <v>29</v>
      </c>
      <c r="R15">
        <v>0</v>
      </c>
      <c r="S15">
        <v>0</v>
      </c>
      <c r="T15">
        <v>0</v>
      </c>
      <c r="U15">
        <v>12</v>
      </c>
      <c r="V15">
        <v>0</v>
      </c>
      <c r="W15">
        <v>41</v>
      </c>
      <c r="X15">
        <v>82</v>
      </c>
      <c r="Y15">
        <v>4.5599999999999996</v>
      </c>
      <c r="Z15">
        <v>2561</v>
      </c>
      <c r="AA15">
        <v>1</v>
      </c>
    </row>
    <row r="16" spans="1:27" ht="16.5" customHeight="1" x14ac:dyDescent="0.2">
      <c r="A16" t="s">
        <v>27</v>
      </c>
      <c r="B16" t="s">
        <v>28</v>
      </c>
      <c r="C16" s="1" t="s">
        <v>46</v>
      </c>
      <c r="D16" t="s">
        <v>47</v>
      </c>
      <c r="E16" t="s">
        <v>29</v>
      </c>
      <c r="F16" t="s">
        <v>30</v>
      </c>
      <c r="G16">
        <v>2</v>
      </c>
      <c r="H16" s="2" t="str">
        <f t="shared" si="4"/>
        <v>2</v>
      </c>
      <c r="I16" s="2" t="str">
        <f t="shared" si="5"/>
        <v>2</v>
      </c>
      <c r="J16" s="2" t="str">
        <f t="shared" si="6"/>
        <v>0</v>
      </c>
      <c r="K16" s="2" t="str">
        <f t="shared" si="7"/>
        <v>4</v>
      </c>
      <c r="L16" t="s">
        <v>33</v>
      </c>
      <c r="M16" t="s">
        <v>48</v>
      </c>
      <c r="N16">
        <v>0</v>
      </c>
      <c r="O16">
        <v>0</v>
      </c>
      <c r="P16">
        <v>0</v>
      </c>
      <c r="Q16">
        <v>45</v>
      </c>
      <c r="R16">
        <v>0</v>
      </c>
      <c r="S16">
        <v>0</v>
      </c>
      <c r="T16">
        <v>0</v>
      </c>
      <c r="U16">
        <v>55</v>
      </c>
      <c r="V16">
        <v>0</v>
      </c>
      <c r="W16">
        <v>100</v>
      </c>
      <c r="X16">
        <v>200</v>
      </c>
      <c r="Y16">
        <v>11.11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28</v>
      </c>
      <c r="C17" s="1" t="s">
        <v>46</v>
      </c>
      <c r="D17" t="s">
        <v>47</v>
      </c>
      <c r="E17" t="s">
        <v>29</v>
      </c>
      <c r="F17" t="s">
        <v>30</v>
      </c>
      <c r="G17">
        <v>1</v>
      </c>
      <c r="H17" s="2" t="str">
        <f t="shared" si="4"/>
        <v>2</v>
      </c>
      <c r="I17" s="2" t="str">
        <f t="shared" si="5"/>
        <v>2</v>
      </c>
      <c r="J17" s="2" t="str">
        <f t="shared" si="6"/>
        <v>0</v>
      </c>
      <c r="K17" s="2" t="str">
        <f t="shared" si="7"/>
        <v>4</v>
      </c>
      <c r="L17" t="s">
        <v>33</v>
      </c>
      <c r="M17" t="s">
        <v>48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2561</v>
      </c>
      <c r="AA17">
        <v>1</v>
      </c>
    </row>
    <row r="18" spans="1:27" ht="16.5" customHeight="1" x14ac:dyDescent="0.2">
      <c r="C18" s="1"/>
      <c r="H18" s="2"/>
      <c r="I18" s="2"/>
      <c r="J18" s="2"/>
      <c r="K18" s="2"/>
    </row>
    <row r="19" spans="1:27" ht="16.5" customHeight="1" x14ac:dyDescent="0.2">
      <c r="A19" t="s">
        <v>27</v>
      </c>
      <c r="B19" t="s">
        <v>49</v>
      </c>
      <c r="C19" s="1" t="s">
        <v>38</v>
      </c>
      <c r="D19" t="s">
        <v>39</v>
      </c>
      <c r="E19" t="s">
        <v>29</v>
      </c>
      <c r="F19" t="s">
        <v>30</v>
      </c>
      <c r="G19">
        <v>2101</v>
      </c>
      <c r="H19" s="2" t="str">
        <f t="shared" si="4"/>
        <v>3</v>
      </c>
      <c r="I19" s="2" t="str">
        <f t="shared" si="5"/>
        <v>3</v>
      </c>
      <c r="J19" s="2" t="str">
        <f t="shared" si="6"/>
        <v>0</v>
      </c>
      <c r="K19" s="2" t="str">
        <f t="shared" si="7"/>
        <v>6</v>
      </c>
      <c r="L19" t="s">
        <v>31</v>
      </c>
      <c r="M19" t="s">
        <v>50</v>
      </c>
      <c r="N19">
        <v>0</v>
      </c>
      <c r="O19">
        <v>0</v>
      </c>
      <c r="P19">
        <v>124</v>
      </c>
      <c r="Q19">
        <v>0</v>
      </c>
      <c r="R19">
        <v>87</v>
      </c>
      <c r="S19">
        <v>0</v>
      </c>
      <c r="T19">
        <v>0</v>
      </c>
      <c r="U19">
        <v>0</v>
      </c>
      <c r="V19">
        <v>76</v>
      </c>
      <c r="W19">
        <v>317</v>
      </c>
      <c r="X19">
        <v>951</v>
      </c>
      <c r="Y19">
        <v>52.83</v>
      </c>
      <c r="Z19">
        <v>2561</v>
      </c>
      <c r="AA19">
        <v>1</v>
      </c>
    </row>
    <row r="20" spans="1:27" ht="16.5" customHeight="1" x14ac:dyDescent="0.2">
      <c r="A20" t="s">
        <v>27</v>
      </c>
      <c r="B20" t="s">
        <v>49</v>
      </c>
      <c r="C20" s="1" t="s">
        <v>46</v>
      </c>
      <c r="D20" t="s">
        <v>47</v>
      </c>
      <c r="E20" t="s">
        <v>29</v>
      </c>
      <c r="F20" t="s">
        <v>30</v>
      </c>
      <c r="G20">
        <v>2102</v>
      </c>
      <c r="H20" s="2" t="str">
        <f t="shared" si="4"/>
        <v>2</v>
      </c>
      <c r="I20" s="2" t="str">
        <f t="shared" si="5"/>
        <v>2</v>
      </c>
      <c r="J20" s="2" t="str">
        <f t="shared" si="6"/>
        <v>0</v>
      </c>
      <c r="K20" s="2" t="str">
        <f t="shared" si="7"/>
        <v>4</v>
      </c>
      <c r="L20" t="s">
        <v>33</v>
      </c>
      <c r="M20" t="s">
        <v>530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90</v>
      </c>
      <c r="W20">
        <v>90</v>
      </c>
      <c r="X20">
        <v>180</v>
      </c>
      <c r="Y20">
        <v>10</v>
      </c>
      <c r="Z20">
        <v>2561</v>
      </c>
      <c r="AA20">
        <v>1</v>
      </c>
    </row>
    <row r="21" spans="1:27" ht="16.5" customHeight="1" x14ac:dyDescent="0.2">
      <c r="A21" t="s">
        <v>27</v>
      </c>
      <c r="B21" t="s">
        <v>49</v>
      </c>
      <c r="C21" s="1" t="s">
        <v>46</v>
      </c>
      <c r="D21" t="s">
        <v>47</v>
      </c>
      <c r="E21" t="s">
        <v>29</v>
      </c>
      <c r="F21" t="s">
        <v>30</v>
      </c>
      <c r="G21">
        <v>2101</v>
      </c>
      <c r="H21" s="2" t="str">
        <f t="shared" si="4"/>
        <v>2</v>
      </c>
      <c r="I21" s="2" t="str">
        <f t="shared" si="5"/>
        <v>2</v>
      </c>
      <c r="J21" s="2" t="str">
        <f t="shared" si="6"/>
        <v>0</v>
      </c>
      <c r="K21" s="2" t="str">
        <f t="shared" si="7"/>
        <v>4</v>
      </c>
      <c r="L21" t="s">
        <v>33</v>
      </c>
      <c r="M21" t="s">
        <v>530</v>
      </c>
      <c r="N21">
        <v>0</v>
      </c>
      <c r="O21">
        <v>0</v>
      </c>
      <c r="P21">
        <v>31</v>
      </c>
      <c r="Q21">
        <v>0</v>
      </c>
      <c r="R21">
        <v>0</v>
      </c>
      <c r="S21">
        <v>31</v>
      </c>
      <c r="T21">
        <v>0</v>
      </c>
      <c r="U21">
        <v>0</v>
      </c>
      <c r="V21">
        <v>68</v>
      </c>
      <c r="W21">
        <v>130</v>
      </c>
      <c r="X21">
        <v>260</v>
      </c>
      <c r="Y21">
        <v>14.44</v>
      </c>
      <c r="Z21">
        <v>2561</v>
      </c>
      <c r="AA21">
        <v>1</v>
      </c>
    </row>
    <row r="22" spans="1:27" ht="16.5" customHeight="1" x14ac:dyDescent="0.2">
      <c r="A22" t="s">
        <v>27</v>
      </c>
      <c r="B22" t="s">
        <v>49</v>
      </c>
      <c r="C22" s="1" t="s">
        <v>46</v>
      </c>
      <c r="D22" t="s">
        <v>47</v>
      </c>
      <c r="E22" t="s">
        <v>29</v>
      </c>
      <c r="F22" t="s">
        <v>30</v>
      </c>
      <c r="G22">
        <v>2103</v>
      </c>
      <c r="H22" s="2" t="str">
        <f t="shared" si="4"/>
        <v>2</v>
      </c>
      <c r="I22" s="2" t="str">
        <f t="shared" si="5"/>
        <v>2</v>
      </c>
      <c r="J22" s="2" t="str">
        <f t="shared" si="6"/>
        <v>0</v>
      </c>
      <c r="K22" s="2" t="str">
        <f t="shared" si="7"/>
        <v>4</v>
      </c>
      <c r="L22" t="s">
        <v>33</v>
      </c>
      <c r="M22" t="s">
        <v>530</v>
      </c>
      <c r="N22">
        <v>0</v>
      </c>
      <c r="O22">
        <v>0</v>
      </c>
      <c r="P22">
        <v>0</v>
      </c>
      <c r="Q22">
        <v>0</v>
      </c>
      <c r="R22">
        <v>23</v>
      </c>
      <c r="S22">
        <v>0</v>
      </c>
      <c r="T22">
        <v>0</v>
      </c>
      <c r="U22">
        <v>0</v>
      </c>
      <c r="V22">
        <v>0</v>
      </c>
      <c r="W22">
        <v>23</v>
      </c>
      <c r="X22">
        <v>46</v>
      </c>
      <c r="Y22">
        <v>2.56</v>
      </c>
      <c r="Z22">
        <v>2561</v>
      </c>
      <c r="AA22">
        <v>1</v>
      </c>
    </row>
    <row r="23" spans="1:27" ht="16.5" customHeight="1" x14ac:dyDescent="0.2">
      <c r="C23" s="1"/>
      <c r="H23" s="2"/>
      <c r="I23" s="2"/>
      <c r="J23" s="2"/>
      <c r="K23" s="2"/>
    </row>
    <row r="24" spans="1:27" ht="16.5" customHeight="1" x14ac:dyDescent="0.2">
      <c r="A24" t="s">
        <v>27</v>
      </c>
      <c r="B24" t="s">
        <v>28</v>
      </c>
      <c r="C24" s="1" t="s">
        <v>56</v>
      </c>
      <c r="D24" t="s">
        <v>57</v>
      </c>
      <c r="E24" t="s">
        <v>58</v>
      </c>
      <c r="F24" t="s">
        <v>59</v>
      </c>
      <c r="G24">
        <v>1</v>
      </c>
      <c r="H24" s="2" t="str">
        <f t="shared" ref="H24:H64" si="8">LEFT(L24,1)</f>
        <v>3</v>
      </c>
      <c r="I24" s="2" t="str">
        <f t="shared" ref="I24:I64" si="9">MID(L24,4,1)</f>
        <v>3</v>
      </c>
      <c r="J24" s="2" t="str">
        <f t="shared" ref="J24:J64" si="10">MID(L24,6,1)</f>
        <v>0</v>
      </c>
      <c r="K24" s="2" t="str">
        <f t="shared" ref="K24:K64" si="11">MID(L24,8,1)</f>
        <v>6</v>
      </c>
      <c r="L24" t="s">
        <v>31</v>
      </c>
      <c r="M24" t="s">
        <v>60</v>
      </c>
      <c r="N24">
        <v>0</v>
      </c>
      <c r="O24">
        <v>84</v>
      </c>
      <c r="P24">
        <v>0</v>
      </c>
      <c r="Q24">
        <v>0</v>
      </c>
      <c r="R24">
        <v>0</v>
      </c>
      <c r="S24">
        <v>0</v>
      </c>
      <c r="T24">
        <v>56</v>
      </c>
      <c r="U24">
        <v>0</v>
      </c>
      <c r="V24">
        <v>7</v>
      </c>
      <c r="W24">
        <v>147</v>
      </c>
      <c r="X24">
        <v>441</v>
      </c>
      <c r="Y24">
        <v>24.5</v>
      </c>
      <c r="Z24">
        <v>2561</v>
      </c>
      <c r="AA24">
        <v>1</v>
      </c>
    </row>
    <row r="25" spans="1:27" ht="16.5" customHeight="1" x14ac:dyDescent="0.2">
      <c r="C25" s="1"/>
      <c r="H25" s="2"/>
      <c r="I25" s="2"/>
      <c r="J25" s="2"/>
      <c r="K25" s="2"/>
    </row>
    <row r="26" spans="1:27" ht="16.5" customHeight="1" x14ac:dyDescent="0.2">
      <c r="A26" t="s">
        <v>27</v>
      </c>
      <c r="B26" t="s">
        <v>28</v>
      </c>
      <c r="C26" s="1" t="s">
        <v>61</v>
      </c>
      <c r="D26" t="s">
        <v>62</v>
      </c>
      <c r="E26" t="s">
        <v>58</v>
      </c>
      <c r="F26" t="s">
        <v>62</v>
      </c>
      <c r="G26">
        <v>1</v>
      </c>
      <c r="H26" s="2" t="str">
        <f t="shared" si="8"/>
        <v>3</v>
      </c>
      <c r="I26" s="2" t="str">
        <f t="shared" si="9"/>
        <v>3</v>
      </c>
      <c r="J26" s="2" t="str">
        <f t="shared" si="10"/>
        <v>0</v>
      </c>
      <c r="K26" s="2" t="str">
        <f t="shared" si="11"/>
        <v>6</v>
      </c>
      <c r="L26" t="s">
        <v>31</v>
      </c>
      <c r="M26" t="s">
        <v>63</v>
      </c>
      <c r="N26">
        <v>0</v>
      </c>
      <c r="O26">
        <v>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31</v>
      </c>
      <c r="X26">
        <v>93</v>
      </c>
      <c r="Y26">
        <v>5.17</v>
      </c>
      <c r="Z26">
        <v>2561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64</v>
      </c>
      <c r="D27" t="s">
        <v>65</v>
      </c>
      <c r="E27" t="s">
        <v>58</v>
      </c>
      <c r="F27" t="s">
        <v>62</v>
      </c>
      <c r="G27">
        <v>1</v>
      </c>
      <c r="H27" s="2" t="str">
        <f t="shared" si="8"/>
        <v>2</v>
      </c>
      <c r="I27" s="2" t="str">
        <f t="shared" si="9"/>
        <v>2</v>
      </c>
      <c r="J27" s="2" t="str">
        <f t="shared" si="10"/>
        <v>0</v>
      </c>
      <c r="K27" s="2" t="str">
        <f t="shared" si="11"/>
        <v>4</v>
      </c>
      <c r="L27" t="s">
        <v>33</v>
      </c>
      <c r="M27" t="s">
        <v>66</v>
      </c>
      <c r="N27">
        <v>0</v>
      </c>
      <c r="O27">
        <v>0</v>
      </c>
      <c r="P27">
        <v>0</v>
      </c>
      <c r="Q27">
        <v>19</v>
      </c>
      <c r="R27">
        <v>0</v>
      </c>
      <c r="S27">
        <v>0</v>
      </c>
      <c r="T27">
        <v>0</v>
      </c>
      <c r="U27">
        <v>0</v>
      </c>
      <c r="V27">
        <v>0</v>
      </c>
      <c r="W27">
        <v>19</v>
      </c>
      <c r="X27">
        <v>38</v>
      </c>
      <c r="Y27">
        <v>2.11</v>
      </c>
      <c r="Z27">
        <v>2561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67</v>
      </c>
      <c r="D28" t="s">
        <v>68</v>
      </c>
      <c r="E28" t="s">
        <v>58</v>
      </c>
      <c r="F28" t="s">
        <v>62</v>
      </c>
      <c r="G28">
        <v>1</v>
      </c>
      <c r="H28" s="2" t="str">
        <f t="shared" si="8"/>
        <v>2</v>
      </c>
      <c r="I28" s="2" t="str">
        <f t="shared" si="9"/>
        <v>2</v>
      </c>
      <c r="J28" s="2" t="str">
        <f t="shared" si="10"/>
        <v>0</v>
      </c>
      <c r="K28" s="2" t="str">
        <f t="shared" si="11"/>
        <v>4</v>
      </c>
      <c r="L28" t="s">
        <v>33</v>
      </c>
      <c r="M28" t="s">
        <v>69</v>
      </c>
      <c r="N28">
        <v>0</v>
      </c>
      <c r="O28">
        <v>29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29</v>
      </c>
      <c r="X28">
        <v>58</v>
      </c>
      <c r="Y28">
        <v>3.22</v>
      </c>
      <c r="Z28">
        <v>2561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70</v>
      </c>
      <c r="D29" t="s">
        <v>71</v>
      </c>
      <c r="E29" t="s">
        <v>58</v>
      </c>
      <c r="F29" t="s">
        <v>62</v>
      </c>
      <c r="G29">
        <v>1</v>
      </c>
      <c r="H29" s="2" t="str">
        <f t="shared" si="8"/>
        <v>2</v>
      </c>
      <c r="I29" s="2" t="str">
        <f t="shared" si="9"/>
        <v>2</v>
      </c>
      <c r="J29" s="2" t="str">
        <f t="shared" si="10"/>
        <v>0</v>
      </c>
      <c r="K29" s="2" t="str">
        <f t="shared" si="11"/>
        <v>4</v>
      </c>
      <c r="L29" t="s">
        <v>33</v>
      </c>
      <c r="M29" t="s">
        <v>66</v>
      </c>
      <c r="N29">
        <v>0</v>
      </c>
      <c r="O29">
        <v>29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29</v>
      </c>
      <c r="X29">
        <v>58</v>
      </c>
      <c r="Y29">
        <v>3.22</v>
      </c>
      <c r="Z29">
        <v>2561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72</v>
      </c>
      <c r="D30" t="s">
        <v>73</v>
      </c>
      <c r="E30" t="s">
        <v>58</v>
      </c>
      <c r="F30" t="s">
        <v>62</v>
      </c>
      <c r="G30">
        <v>2</v>
      </c>
      <c r="H30" s="2" t="str">
        <f t="shared" si="8"/>
        <v>2</v>
      </c>
      <c r="I30" s="2" t="str">
        <f t="shared" si="9"/>
        <v>2</v>
      </c>
      <c r="J30" s="2" t="str">
        <f t="shared" si="10"/>
        <v>0</v>
      </c>
      <c r="K30" s="2" t="str">
        <f t="shared" si="11"/>
        <v>4</v>
      </c>
      <c r="L30" t="s">
        <v>33</v>
      </c>
      <c r="M30" t="s">
        <v>69</v>
      </c>
      <c r="N30">
        <v>0</v>
      </c>
      <c r="O30">
        <v>0</v>
      </c>
      <c r="P30">
        <v>0</v>
      </c>
      <c r="Q30">
        <v>17</v>
      </c>
      <c r="R30">
        <v>0</v>
      </c>
      <c r="S30">
        <v>0</v>
      </c>
      <c r="T30">
        <v>0</v>
      </c>
      <c r="U30">
        <v>0</v>
      </c>
      <c r="V30">
        <v>0</v>
      </c>
      <c r="W30">
        <v>17</v>
      </c>
      <c r="X30">
        <v>34</v>
      </c>
      <c r="Y30">
        <v>1.89</v>
      </c>
      <c r="Z30">
        <v>2561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72</v>
      </c>
      <c r="D31" t="s">
        <v>73</v>
      </c>
      <c r="E31" t="s">
        <v>58</v>
      </c>
      <c r="F31" t="s">
        <v>62</v>
      </c>
      <c r="G31">
        <v>1</v>
      </c>
      <c r="H31" s="2" t="str">
        <f t="shared" si="8"/>
        <v>2</v>
      </c>
      <c r="I31" s="2" t="str">
        <f t="shared" si="9"/>
        <v>2</v>
      </c>
      <c r="J31" s="2" t="str">
        <f t="shared" si="10"/>
        <v>0</v>
      </c>
      <c r="K31" s="2" t="str">
        <f t="shared" si="11"/>
        <v>4</v>
      </c>
      <c r="L31" t="s">
        <v>33</v>
      </c>
      <c r="M31" t="s">
        <v>69</v>
      </c>
      <c r="N31">
        <v>0</v>
      </c>
      <c r="O31">
        <v>31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31</v>
      </c>
      <c r="X31">
        <v>62</v>
      </c>
      <c r="Y31">
        <v>3.44</v>
      </c>
      <c r="Z31">
        <v>2561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74</v>
      </c>
      <c r="D32" t="s">
        <v>75</v>
      </c>
      <c r="E32" t="s">
        <v>58</v>
      </c>
      <c r="F32" t="s">
        <v>76</v>
      </c>
      <c r="G32">
        <v>1</v>
      </c>
      <c r="H32" s="2" t="str">
        <f t="shared" si="8"/>
        <v>3</v>
      </c>
      <c r="I32" s="2" t="str">
        <f t="shared" si="9"/>
        <v>2</v>
      </c>
      <c r="J32" s="2" t="str">
        <f t="shared" si="10"/>
        <v>2</v>
      </c>
      <c r="K32" s="2" t="str">
        <f t="shared" si="11"/>
        <v>5</v>
      </c>
      <c r="L32" t="s">
        <v>41</v>
      </c>
      <c r="M32" t="s">
        <v>77</v>
      </c>
      <c r="N32">
        <v>0</v>
      </c>
      <c r="O32">
        <v>0</v>
      </c>
      <c r="P32">
        <v>0</v>
      </c>
      <c r="Q32">
        <v>38</v>
      </c>
      <c r="R32">
        <v>0</v>
      </c>
      <c r="S32">
        <v>0</v>
      </c>
      <c r="T32">
        <v>0</v>
      </c>
      <c r="U32">
        <v>0</v>
      </c>
      <c r="V32">
        <v>0</v>
      </c>
      <c r="W32">
        <v>38</v>
      </c>
      <c r="X32">
        <v>114</v>
      </c>
      <c r="Y32">
        <v>6.33</v>
      </c>
      <c r="Z32">
        <v>2561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78</v>
      </c>
      <c r="D33" t="s">
        <v>79</v>
      </c>
      <c r="E33" t="s">
        <v>58</v>
      </c>
      <c r="F33" t="s">
        <v>76</v>
      </c>
      <c r="G33">
        <v>1</v>
      </c>
      <c r="H33" s="2" t="str">
        <f t="shared" si="8"/>
        <v>2</v>
      </c>
      <c r="I33" s="2" t="str">
        <f t="shared" si="9"/>
        <v>1</v>
      </c>
      <c r="J33" s="2" t="str">
        <f t="shared" si="10"/>
        <v>2</v>
      </c>
      <c r="K33" s="2" t="str">
        <f t="shared" si="11"/>
        <v>3</v>
      </c>
      <c r="L33" t="s">
        <v>36</v>
      </c>
      <c r="M33" t="s">
        <v>80</v>
      </c>
      <c r="N33">
        <v>0</v>
      </c>
      <c r="O33">
        <v>0</v>
      </c>
      <c r="P33">
        <v>0</v>
      </c>
      <c r="Q33">
        <v>53</v>
      </c>
      <c r="R33">
        <v>0</v>
      </c>
      <c r="S33">
        <v>0</v>
      </c>
      <c r="T33">
        <v>0</v>
      </c>
      <c r="U33">
        <v>0</v>
      </c>
      <c r="V33">
        <v>0</v>
      </c>
      <c r="W33">
        <v>53</v>
      </c>
      <c r="X33">
        <v>106</v>
      </c>
      <c r="Y33">
        <v>5.89</v>
      </c>
      <c r="Z33">
        <v>2561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81</v>
      </c>
      <c r="D34" t="s">
        <v>82</v>
      </c>
      <c r="E34" t="s">
        <v>58</v>
      </c>
      <c r="F34" t="s">
        <v>76</v>
      </c>
      <c r="G34">
        <v>2</v>
      </c>
      <c r="H34" s="2" t="str">
        <f t="shared" si="8"/>
        <v>3</v>
      </c>
      <c r="I34" s="2" t="str">
        <f t="shared" si="9"/>
        <v>2</v>
      </c>
      <c r="J34" s="2" t="str">
        <f t="shared" si="10"/>
        <v>2</v>
      </c>
      <c r="K34" s="2" t="str">
        <f t="shared" si="11"/>
        <v>5</v>
      </c>
      <c r="L34" t="s">
        <v>41</v>
      </c>
      <c r="M34" t="s">
        <v>83</v>
      </c>
      <c r="N34">
        <v>0</v>
      </c>
      <c r="O34">
        <v>0</v>
      </c>
      <c r="P34">
        <v>0</v>
      </c>
      <c r="Q34">
        <v>27</v>
      </c>
      <c r="R34">
        <v>0</v>
      </c>
      <c r="S34">
        <v>0</v>
      </c>
      <c r="T34">
        <v>0</v>
      </c>
      <c r="U34">
        <v>0</v>
      </c>
      <c r="V34">
        <v>0</v>
      </c>
      <c r="W34">
        <v>27</v>
      </c>
      <c r="X34">
        <v>81</v>
      </c>
      <c r="Y34">
        <v>4.5</v>
      </c>
      <c r="Z34">
        <v>2561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81</v>
      </c>
      <c r="D35" t="s">
        <v>82</v>
      </c>
      <c r="E35" t="s">
        <v>58</v>
      </c>
      <c r="F35" t="s">
        <v>76</v>
      </c>
      <c r="G35">
        <v>1</v>
      </c>
      <c r="H35" s="2" t="str">
        <f t="shared" si="8"/>
        <v>3</v>
      </c>
      <c r="I35" s="2" t="str">
        <f t="shared" si="9"/>
        <v>2</v>
      </c>
      <c r="J35" s="2" t="str">
        <f t="shared" si="10"/>
        <v>2</v>
      </c>
      <c r="K35" s="2" t="str">
        <f t="shared" si="11"/>
        <v>5</v>
      </c>
      <c r="L35" t="s">
        <v>41</v>
      </c>
      <c r="M35" t="s">
        <v>83</v>
      </c>
      <c r="N35">
        <v>0</v>
      </c>
      <c r="O35">
        <v>0</v>
      </c>
      <c r="P35">
        <v>0</v>
      </c>
      <c r="Q35">
        <v>26</v>
      </c>
      <c r="R35">
        <v>0</v>
      </c>
      <c r="S35">
        <v>0</v>
      </c>
      <c r="T35">
        <v>0</v>
      </c>
      <c r="U35">
        <v>0</v>
      </c>
      <c r="V35">
        <v>0</v>
      </c>
      <c r="W35">
        <v>26</v>
      </c>
      <c r="X35">
        <v>78</v>
      </c>
      <c r="Y35">
        <v>4.33</v>
      </c>
      <c r="Z35">
        <v>2561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84</v>
      </c>
      <c r="D36" t="s">
        <v>85</v>
      </c>
      <c r="E36" t="s">
        <v>58</v>
      </c>
      <c r="F36" t="s">
        <v>76</v>
      </c>
      <c r="G36">
        <v>1</v>
      </c>
      <c r="H36" s="2" t="str">
        <f t="shared" si="8"/>
        <v>3</v>
      </c>
      <c r="I36" s="2" t="str">
        <f t="shared" si="9"/>
        <v>2</v>
      </c>
      <c r="J36" s="2" t="str">
        <f t="shared" si="10"/>
        <v>2</v>
      </c>
      <c r="K36" s="2" t="str">
        <f t="shared" si="11"/>
        <v>5</v>
      </c>
      <c r="L36" t="s">
        <v>41</v>
      </c>
      <c r="M36" t="s">
        <v>86</v>
      </c>
      <c r="N36">
        <v>0</v>
      </c>
      <c r="O36">
        <v>0</v>
      </c>
      <c r="P36">
        <v>0</v>
      </c>
      <c r="Q36">
        <v>41</v>
      </c>
      <c r="R36">
        <v>0</v>
      </c>
      <c r="S36">
        <v>0</v>
      </c>
      <c r="T36">
        <v>0</v>
      </c>
      <c r="U36">
        <v>0</v>
      </c>
      <c r="V36">
        <v>0</v>
      </c>
      <c r="W36">
        <v>41</v>
      </c>
      <c r="X36">
        <v>123</v>
      </c>
      <c r="Y36">
        <v>6.83</v>
      </c>
      <c r="Z36">
        <v>2561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87</v>
      </c>
      <c r="D37" t="s">
        <v>88</v>
      </c>
      <c r="E37" t="s">
        <v>58</v>
      </c>
      <c r="F37" t="s">
        <v>76</v>
      </c>
      <c r="G37">
        <v>1</v>
      </c>
      <c r="H37" s="2" t="str">
        <f t="shared" si="8"/>
        <v>3</v>
      </c>
      <c r="I37" s="2" t="str">
        <f t="shared" si="9"/>
        <v>2</v>
      </c>
      <c r="J37" s="2" t="str">
        <f t="shared" si="10"/>
        <v>2</v>
      </c>
      <c r="K37" s="2" t="str">
        <f t="shared" si="11"/>
        <v>5</v>
      </c>
      <c r="L37" t="s">
        <v>41</v>
      </c>
      <c r="M37" t="s">
        <v>89</v>
      </c>
      <c r="N37">
        <v>0</v>
      </c>
      <c r="O37">
        <v>0</v>
      </c>
      <c r="P37">
        <v>0</v>
      </c>
      <c r="Q37">
        <v>41</v>
      </c>
      <c r="R37">
        <v>0</v>
      </c>
      <c r="S37">
        <v>0</v>
      </c>
      <c r="T37">
        <v>0</v>
      </c>
      <c r="U37">
        <v>0</v>
      </c>
      <c r="V37">
        <v>0</v>
      </c>
      <c r="W37">
        <v>41</v>
      </c>
      <c r="X37">
        <v>123</v>
      </c>
      <c r="Y37">
        <v>6.83</v>
      </c>
      <c r="Z37">
        <v>2561</v>
      </c>
      <c r="AA37">
        <v>1</v>
      </c>
    </row>
    <row r="38" spans="1:27" ht="16.5" customHeight="1" x14ac:dyDescent="0.2">
      <c r="A38" t="s">
        <v>27</v>
      </c>
      <c r="B38" t="s">
        <v>28</v>
      </c>
      <c r="C38" s="1" t="s">
        <v>90</v>
      </c>
      <c r="D38" t="s">
        <v>91</v>
      </c>
      <c r="E38" t="s">
        <v>58</v>
      </c>
      <c r="F38" t="s">
        <v>92</v>
      </c>
      <c r="G38">
        <v>10</v>
      </c>
      <c r="H38" s="2" t="str">
        <f t="shared" si="8"/>
        <v>2</v>
      </c>
      <c r="I38" s="2" t="str">
        <f t="shared" si="9"/>
        <v>2</v>
      </c>
      <c r="J38" s="2" t="str">
        <f t="shared" si="10"/>
        <v>0</v>
      </c>
      <c r="K38" s="2" t="str">
        <f t="shared" si="11"/>
        <v>4</v>
      </c>
      <c r="L38" t="s">
        <v>33</v>
      </c>
      <c r="M38" t="s">
        <v>93</v>
      </c>
      <c r="N38">
        <v>0</v>
      </c>
      <c r="O38">
        <v>0</v>
      </c>
      <c r="P38">
        <v>0</v>
      </c>
      <c r="Q38">
        <v>88</v>
      </c>
      <c r="R38">
        <v>0</v>
      </c>
      <c r="S38">
        <v>0</v>
      </c>
      <c r="T38">
        <v>0</v>
      </c>
      <c r="U38">
        <v>0</v>
      </c>
      <c r="V38">
        <v>0</v>
      </c>
      <c r="W38">
        <v>88</v>
      </c>
      <c r="X38">
        <v>176</v>
      </c>
      <c r="Y38">
        <v>9.7799999999999994</v>
      </c>
      <c r="Z38">
        <v>2561</v>
      </c>
      <c r="AA38">
        <v>1</v>
      </c>
    </row>
    <row r="39" spans="1:27" ht="16.5" customHeight="1" x14ac:dyDescent="0.2">
      <c r="A39" t="s">
        <v>27</v>
      </c>
      <c r="B39" t="s">
        <v>28</v>
      </c>
      <c r="C39" s="1" t="s">
        <v>90</v>
      </c>
      <c r="D39" t="s">
        <v>91</v>
      </c>
      <c r="E39" t="s">
        <v>58</v>
      </c>
      <c r="F39" t="s">
        <v>92</v>
      </c>
      <c r="G39">
        <v>9</v>
      </c>
      <c r="H39" s="2" t="str">
        <f t="shared" si="8"/>
        <v>2</v>
      </c>
      <c r="I39" s="2" t="str">
        <f t="shared" si="9"/>
        <v>2</v>
      </c>
      <c r="J39" s="2" t="str">
        <f t="shared" si="10"/>
        <v>0</v>
      </c>
      <c r="K39" s="2" t="str">
        <f t="shared" si="11"/>
        <v>4</v>
      </c>
      <c r="L39" t="s">
        <v>33</v>
      </c>
      <c r="M39" t="s">
        <v>94</v>
      </c>
      <c r="N39">
        <v>0</v>
      </c>
      <c r="O39">
        <v>0</v>
      </c>
      <c r="P39">
        <v>0</v>
      </c>
      <c r="Q39">
        <v>90</v>
      </c>
      <c r="R39">
        <v>0</v>
      </c>
      <c r="S39">
        <v>0</v>
      </c>
      <c r="T39">
        <v>0</v>
      </c>
      <c r="U39">
        <v>0</v>
      </c>
      <c r="V39">
        <v>0</v>
      </c>
      <c r="W39">
        <v>90</v>
      </c>
      <c r="X39">
        <v>180</v>
      </c>
      <c r="Y39">
        <v>10</v>
      </c>
      <c r="Z39">
        <v>2561</v>
      </c>
      <c r="AA39">
        <v>1</v>
      </c>
    </row>
    <row r="40" spans="1:27" ht="16.5" customHeight="1" x14ac:dyDescent="0.2">
      <c r="A40" t="s">
        <v>27</v>
      </c>
      <c r="B40" t="s">
        <v>28</v>
      </c>
      <c r="C40" s="1" t="s">
        <v>90</v>
      </c>
      <c r="D40" t="s">
        <v>91</v>
      </c>
      <c r="E40" t="s">
        <v>58</v>
      </c>
      <c r="F40" t="s">
        <v>92</v>
      </c>
      <c r="G40">
        <v>7</v>
      </c>
      <c r="H40" s="2" t="str">
        <f t="shared" si="8"/>
        <v>2</v>
      </c>
      <c r="I40" s="2" t="str">
        <f t="shared" si="9"/>
        <v>2</v>
      </c>
      <c r="J40" s="2" t="str">
        <f t="shared" si="10"/>
        <v>0</v>
      </c>
      <c r="K40" s="2" t="str">
        <f t="shared" si="11"/>
        <v>4</v>
      </c>
      <c r="L40" t="s">
        <v>33</v>
      </c>
      <c r="M40" t="s">
        <v>95</v>
      </c>
      <c r="N40">
        <v>0</v>
      </c>
      <c r="O40">
        <v>0</v>
      </c>
      <c r="P40">
        <v>0</v>
      </c>
      <c r="Q40">
        <v>20</v>
      </c>
      <c r="R40">
        <v>0</v>
      </c>
      <c r="S40">
        <v>0</v>
      </c>
      <c r="T40">
        <v>0</v>
      </c>
      <c r="U40">
        <v>0</v>
      </c>
      <c r="V40">
        <v>0</v>
      </c>
      <c r="W40">
        <v>20</v>
      </c>
      <c r="X40">
        <v>40</v>
      </c>
      <c r="Y40">
        <v>2.2200000000000002</v>
      </c>
      <c r="Z40">
        <v>2561</v>
      </c>
      <c r="AA40">
        <v>1</v>
      </c>
    </row>
    <row r="41" spans="1:27" ht="16.5" customHeight="1" x14ac:dyDescent="0.2">
      <c r="A41" t="s">
        <v>27</v>
      </c>
      <c r="B41" t="s">
        <v>28</v>
      </c>
      <c r="C41" s="1" t="s">
        <v>90</v>
      </c>
      <c r="D41" t="s">
        <v>91</v>
      </c>
      <c r="E41" t="s">
        <v>58</v>
      </c>
      <c r="F41" t="s">
        <v>92</v>
      </c>
      <c r="G41">
        <v>5</v>
      </c>
      <c r="H41" s="2" t="str">
        <f t="shared" si="8"/>
        <v>2</v>
      </c>
      <c r="I41" s="2" t="str">
        <f t="shared" si="9"/>
        <v>2</v>
      </c>
      <c r="J41" s="2" t="str">
        <f t="shared" si="10"/>
        <v>0</v>
      </c>
      <c r="K41" s="2" t="str">
        <f t="shared" si="11"/>
        <v>4</v>
      </c>
      <c r="L41" t="s">
        <v>33</v>
      </c>
      <c r="M41" t="s">
        <v>96</v>
      </c>
      <c r="N41">
        <v>0</v>
      </c>
      <c r="O41">
        <v>0</v>
      </c>
      <c r="P41">
        <v>0</v>
      </c>
      <c r="Q41">
        <v>20</v>
      </c>
      <c r="R41">
        <v>0</v>
      </c>
      <c r="S41">
        <v>0</v>
      </c>
      <c r="T41">
        <v>0</v>
      </c>
      <c r="U41">
        <v>0</v>
      </c>
      <c r="V41">
        <v>0</v>
      </c>
      <c r="W41">
        <v>20</v>
      </c>
      <c r="X41">
        <v>40</v>
      </c>
      <c r="Y41">
        <v>2.2200000000000002</v>
      </c>
      <c r="Z41">
        <v>2561</v>
      </c>
      <c r="AA41">
        <v>1</v>
      </c>
    </row>
    <row r="42" spans="1:27" ht="16.5" customHeight="1" x14ac:dyDescent="0.2">
      <c r="A42" t="s">
        <v>27</v>
      </c>
      <c r="B42" t="s">
        <v>28</v>
      </c>
      <c r="C42" s="1" t="s">
        <v>90</v>
      </c>
      <c r="D42" t="s">
        <v>91</v>
      </c>
      <c r="E42" t="s">
        <v>58</v>
      </c>
      <c r="F42" t="s">
        <v>92</v>
      </c>
      <c r="G42">
        <v>3</v>
      </c>
      <c r="H42" s="2" t="str">
        <f t="shared" si="8"/>
        <v>2</v>
      </c>
      <c r="I42" s="2" t="str">
        <f t="shared" si="9"/>
        <v>2</v>
      </c>
      <c r="J42" s="2" t="str">
        <f t="shared" si="10"/>
        <v>0</v>
      </c>
      <c r="K42" s="2" t="str">
        <f t="shared" si="11"/>
        <v>4</v>
      </c>
      <c r="L42" t="s">
        <v>33</v>
      </c>
      <c r="M42" t="s">
        <v>97</v>
      </c>
      <c r="N42">
        <v>0</v>
      </c>
      <c r="O42">
        <v>0</v>
      </c>
      <c r="P42">
        <v>0</v>
      </c>
      <c r="Q42">
        <v>27</v>
      </c>
      <c r="R42">
        <v>0</v>
      </c>
      <c r="S42">
        <v>0</v>
      </c>
      <c r="T42">
        <v>0</v>
      </c>
      <c r="U42">
        <v>0</v>
      </c>
      <c r="V42">
        <v>0</v>
      </c>
      <c r="W42">
        <v>27</v>
      </c>
      <c r="X42">
        <v>54</v>
      </c>
      <c r="Y42">
        <v>3</v>
      </c>
      <c r="Z42">
        <v>2561</v>
      </c>
      <c r="AA42">
        <v>1</v>
      </c>
    </row>
    <row r="43" spans="1:27" ht="16.5" customHeight="1" x14ac:dyDescent="0.2">
      <c r="A43" t="s">
        <v>27</v>
      </c>
      <c r="B43" t="s">
        <v>28</v>
      </c>
      <c r="C43" s="1" t="s">
        <v>90</v>
      </c>
      <c r="D43" t="s">
        <v>91</v>
      </c>
      <c r="E43" t="s">
        <v>58</v>
      </c>
      <c r="F43" t="s">
        <v>92</v>
      </c>
      <c r="G43">
        <v>1</v>
      </c>
      <c r="H43" s="2" t="str">
        <f t="shared" si="8"/>
        <v>2</v>
      </c>
      <c r="I43" s="2" t="str">
        <f t="shared" si="9"/>
        <v>2</v>
      </c>
      <c r="J43" s="2" t="str">
        <f t="shared" si="10"/>
        <v>0</v>
      </c>
      <c r="K43" s="2" t="str">
        <f t="shared" si="11"/>
        <v>4</v>
      </c>
      <c r="L43" t="s">
        <v>33</v>
      </c>
      <c r="M43" t="s">
        <v>98</v>
      </c>
      <c r="N43">
        <v>0</v>
      </c>
      <c r="O43">
        <v>0</v>
      </c>
      <c r="P43">
        <v>0</v>
      </c>
      <c r="Q43">
        <v>22</v>
      </c>
      <c r="R43">
        <v>0</v>
      </c>
      <c r="S43">
        <v>0</v>
      </c>
      <c r="T43">
        <v>0</v>
      </c>
      <c r="U43">
        <v>0</v>
      </c>
      <c r="V43">
        <v>0</v>
      </c>
      <c r="W43">
        <v>22</v>
      </c>
      <c r="X43">
        <v>44</v>
      </c>
      <c r="Y43">
        <v>2.44</v>
      </c>
      <c r="Z43">
        <v>2561</v>
      </c>
      <c r="AA43">
        <v>1</v>
      </c>
    </row>
    <row r="44" spans="1:27" ht="16.5" customHeight="1" x14ac:dyDescent="0.2">
      <c r="A44" t="s">
        <v>27</v>
      </c>
      <c r="B44" t="s">
        <v>28</v>
      </c>
      <c r="C44" s="1" t="s">
        <v>90</v>
      </c>
      <c r="D44" t="s">
        <v>91</v>
      </c>
      <c r="E44" t="s">
        <v>58</v>
      </c>
      <c r="F44" t="s">
        <v>92</v>
      </c>
      <c r="G44">
        <v>2</v>
      </c>
      <c r="H44" s="2" t="str">
        <f t="shared" si="8"/>
        <v>2</v>
      </c>
      <c r="I44" s="2" t="str">
        <f t="shared" si="9"/>
        <v>2</v>
      </c>
      <c r="J44" s="2" t="str">
        <f t="shared" si="10"/>
        <v>0</v>
      </c>
      <c r="K44" s="2" t="str">
        <f t="shared" si="11"/>
        <v>4</v>
      </c>
      <c r="L44" t="s">
        <v>33</v>
      </c>
      <c r="M44" t="s">
        <v>98</v>
      </c>
      <c r="N44">
        <v>0</v>
      </c>
      <c r="O44">
        <v>0</v>
      </c>
      <c r="P44">
        <v>0</v>
      </c>
      <c r="Q44">
        <v>23</v>
      </c>
      <c r="R44">
        <v>0</v>
      </c>
      <c r="S44">
        <v>0</v>
      </c>
      <c r="T44">
        <v>0</v>
      </c>
      <c r="U44">
        <v>0</v>
      </c>
      <c r="V44">
        <v>0</v>
      </c>
      <c r="W44">
        <v>23</v>
      </c>
      <c r="X44">
        <v>46</v>
      </c>
      <c r="Y44">
        <v>2.56</v>
      </c>
      <c r="Z44">
        <v>2561</v>
      </c>
      <c r="AA44">
        <v>1</v>
      </c>
    </row>
    <row r="45" spans="1:27" ht="16.5" customHeight="1" x14ac:dyDescent="0.2">
      <c r="A45" t="s">
        <v>27</v>
      </c>
      <c r="B45" t="s">
        <v>28</v>
      </c>
      <c r="C45" s="1" t="s">
        <v>90</v>
      </c>
      <c r="D45" t="s">
        <v>91</v>
      </c>
      <c r="E45" t="s">
        <v>58</v>
      </c>
      <c r="F45" t="s">
        <v>92</v>
      </c>
      <c r="G45">
        <v>4</v>
      </c>
      <c r="H45" s="2" t="str">
        <f t="shared" si="8"/>
        <v>2</v>
      </c>
      <c r="I45" s="2" t="str">
        <f t="shared" si="9"/>
        <v>2</v>
      </c>
      <c r="J45" s="2" t="str">
        <f t="shared" si="10"/>
        <v>0</v>
      </c>
      <c r="K45" s="2" t="str">
        <f t="shared" si="11"/>
        <v>4</v>
      </c>
      <c r="L45" t="s">
        <v>33</v>
      </c>
      <c r="M45" t="s">
        <v>97</v>
      </c>
      <c r="N45">
        <v>0</v>
      </c>
      <c r="O45">
        <v>0</v>
      </c>
      <c r="P45">
        <v>0</v>
      </c>
      <c r="Q45">
        <v>26</v>
      </c>
      <c r="R45">
        <v>0</v>
      </c>
      <c r="S45">
        <v>0</v>
      </c>
      <c r="T45">
        <v>0</v>
      </c>
      <c r="U45">
        <v>0</v>
      </c>
      <c r="V45">
        <v>0</v>
      </c>
      <c r="W45">
        <v>26</v>
      </c>
      <c r="X45">
        <v>52</v>
      </c>
      <c r="Y45">
        <v>2.89</v>
      </c>
      <c r="Z45">
        <v>2561</v>
      </c>
      <c r="AA45">
        <v>1</v>
      </c>
    </row>
    <row r="46" spans="1:27" ht="16.5" customHeight="1" x14ac:dyDescent="0.2">
      <c r="A46" t="s">
        <v>27</v>
      </c>
      <c r="B46" t="s">
        <v>28</v>
      </c>
      <c r="C46" s="1" t="s">
        <v>90</v>
      </c>
      <c r="D46" t="s">
        <v>91</v>
      </c>
      <c r="E46" t="s">
        <v>58</v>
      </c>
      <c r="F46" t="s">
        <v>92</v>
      </c>
      <c r="G46">
        <v>6</v>
      </c>
      <c r="H46" s="2" t="str">
        <f t="shared" si="8"/>
        <v>2</v>
      </c>
      <c r="I46" s="2" t="str">
        <f t="shared" si="9"/>
        <v>2</v>
      </c>
      <c r="J46" s="2" t="str">
        <f t="shared" si="10"/>
        <v>0</v>
      </c>
      <c r="K46" s="2" t="str">
        <f t="shared" si="11"/>
        <v>4</v>
      </c>
      <c r="L46" t="s">
        <v>33</v>
      </c>
      <c r="M46" t="s">
        <v>96</v>
      </c>
      <c r="N46">
        <v>0</v>
      </c>
      <c r="O46">
        <v>0</v>
      </c>
      <c r="P46">
        <v>0</v>
      </c>
      <c r="Q46">
        <v>20</v>
      </c>
      <c r="R46">
        <v>0</v>
      </c>
      <c r="S46">
        <v>0</v>
      </c>
      <c r="T46">
        <v>0</v>
      </c>
      <c r="U46">
        <v>0</v>
      </c>
      <c r="V46">
        <v>0</v>
      </c>
      <c r="W46">
        <v>20</v>
      </c>
      <c r="X46">
        <v>40</v>
      </c>
      <c r="Y46">
        <v>2.2200000000000002</v>
      </c>
      <c r="Z46">
        <v>2561</v>
      </c>
      <c r="AA46">
        <v>1</v>
      </c>
    </row>
    <row r="47" spans="1:27" ht="16.5" customHeight="1" x14ac:dyDescent="0.2">
      <c r="A47" t="s">
        <v>27</v>
      </c>
      <c r="B47" t="s">
        <v>28</v>
      </c>
      <c r="C47" s="1" t="s">
        <v>90</v>
      </c>
      <c r="D47" t="s">
        <v>91</v>
      </c>
      <c r="E47" t="s">
        <v>58</v>
      </c>
      <c r="F47" t="s">
        <v>92</v>
      </c>
      <c r="G47">
        <v>8</v>
      </c>
      <c r="H47" s="2" t="str">
        <f t="shared" si="8"/>
        <v>2</v>
      </c>
      <c r="I47" s="2" t="str">
        <f t="shared" si="9"/>
        <v>2</v>
      </c>
      <c r="J47" s="2" t="str">
        <f t="shared" si="10"/>
        <v>0</v>
      </c>
      <c r="K47" s="2" t="str">
        <f t="shared" si="11"/>
        <v>4</v>
      </c>
      <c r="L47" t="s">
        <v>33</v>
      </c>
      <c r="M47" t="s">
        <v>99</v>
      </c>
      <c r="N47">
        <v>0</v>
      </c>
      <c r="O47">
        <v>0</v>
      </c>
      <c r="P47">
        <v>0</v>
      </c>
      <c r="Q47">
        <v>22</v>
      </c>
      <c r="R47">
        <v>0</v>
      </c>
      <c r="S47">
        <v>0</v>
      </c>
      <c r="T47">
        <v>0</v>
      </c>
      <c r="U47">
        <v>0</v>
      </c>
      <c r="V47">
        <v>0</v>
      </c>
      <c r="W47">
        <v>22</v>
      </c>
      <c r="X47">
        <v>44</v>
      </c>
      <c r="Y47">
        <v>2.44</v>
      </c>
      <c r="Z47">
        <v>2561</v>
      </c>
      <c r="AA47">
        <v>1</v>
      </c>
    </row>
    <row r="48" spans="1:27" ht="16.5" customHeight="1" x14ac:dyDescent="0.2">
      <c r="A48" t="s">
        <v>27</v>
      </c>
      <c r="B48" t="s">
        <v>28</v>
      </c>
      <c r="C48" s="1" t="s">
        <v>100</v>
      </c>
      <c r="D48" t="s">
        <v>101</v>
      </c>
      <c r="E48" t="s">
        <v>58</v>
      </c>
      <c r="F48" t="s">
        <v>92</v>
      </c>
      <c r="G48">
        <v>2</v>
      </c>
      <c r="H48" s="2" t="str">
        <f t="shared" si="8"/>
        <v>2</v>
      </c>
      <c r="I48" s="2" t="str">
        <f t="shared" si="9"/>
        <v>1</v>
      </c>
      <c r="J48" s="2" t="str">
        <f t="shared" si="10"/>
        <v>2</v>
      </c>
      <c r="K48" s="2" t="str">
        <f t="shared" si="11"/>
        <v>3</v>
      </c>
      <c r="L48" t="s">
        <v>36</v>
      </c>
      <c r="M48" t="s">
        <v>102</v>
      </c>
      <c r="N48">
        <v>0</v>
      </c>
      <c r="O48">
        <v>0</v>
      </c>
      <c r="P48">
        <v>0</v>
      </c>
      <c r="Q48">
        <v>30</v>
      </c>
      <c r="R48">
        <v>0</v>
      </c>
      <c r="S48">
        <v>0</v>
      </c>
      <c r="T48">
        <v>0</v>
      </c>
      <c r="U48">
        <v>0</v>
      </c>
      <c r="V48">
        <v>0</v>
      </c>
      <c r="W48">
        <v>30</v>
      </c>
      <c r="X48">
        <v>60</v>
      </c>
      <c r="Y48">
        <v>3.33</v>
      </c>
      <c r="Z48">
        <v>2561</v>
      </c>
      <c r="AA48">
        <v>1</v>
      </c>
    </row>
    <row r="49" spans="1:27" ht="16.5" customHeight="1" x14ac:dyDescent="0.2">
      <c r="A49" t="s">
        <v>27</v>
      </c>
      <c r="B49" t="s">
        <v>28</v>
      </c>
      <c r="C49" s="1" t="s">
        <v>100</v>
      </c>
      <c r="D49" t="s">
        <v>101</v>
      </c>
      <c r="E49" t="s">
        <v>58</v>
      </c>
      <c r="F49" t="s">
        <v>92</v>
      </c>
      <c r="G49">
        <v>1</v>
      </c>
      <c r="H49" s="2" t="str">
        <f t="shared" si="8"/>
        <v>2</v>
      </c>
      <c r="I49" s="2" t="str">
        <f t="shared" si="9"/>
        <v>1</v>
      </c>
      <c r="J49" s="2" t="str">
        <f t="shared" si="10"/>
        <v>2</v>
      </c>
      <c r="K49" s="2" t="str">
        <f t="shared" si="11"/>
        <v>3</v>
      </c>
      <c r="L49" t="s">
        <v>36</v>
      </c>
      <c r="M49" t="s">
        <v>102</v>
      </c>
      <c r="N49">
        <v>0</v>
      </c>
      <c r="O49">
        <v>0</v>
      </c>
      <c r="P49">
        <v>0</v>
      </c>
      <c r="Q49">
        <v>32</v>
      </c>
      <c r="R49">
        <v>0</v>
      </c>
      <c r="S49">
        <v>0</v>
      </c>
      <c r="T49">
        <v>0</v>
      </c>
      <c r="U49">
        <v>0</v>
      </c>
      <c r="V49">
        <v>0</v>
      </c>
      <c r="W49">
        <v>32</v>
      </c>
      <c r="X49">
        <v>64</v>
      </c>
      <c r="Y49">
        <v>3.56</v>
      </c>
      <c r="Z49">
        <v>2561</v>
      </c>
      <c r="AA49">
        <v>1</v>
      </c>
    </row>
    <row r="50" spans="1:27" ht="16.5" customHeight="1" x14ac:dyDescent="0.2">
      <c r="A50" t="s">
        <v>27</v>
      </c>
      <c r="B50" t="s">
        <v>28</v>
      </c>
      <c r="C50" s="1" t="s">
        <v>103</v>
      </c>
      <c r="D50" t="s">
        <v>104</v>
      </c>
      <c r="E50" t="s">
        <v>58</v>
      </c>
      <c r="F50" t="s">
        <v>92</v>
      </c>
      <c r="G50">
        <v>1</v>
      </c>
      <c r="H50" s="2" t="str">
        <f t="shared" si="8"/>
        <v>3</v>
      </c>
      <c r="I50" s="2" t="str">
        <f t="shared" si="9"/>
        <v>3</v>
      </c>
      <c r="J50" s="2" t="str">
        <f t="shared" si="10"/>
        <v>0</v>
      </c>
      <c r="K50" s="2" t="str">
        <f t="shared" si="11"/>
        <v>6</v>
      </c>
      <c r="L50" t="s">
        <v>31</v>
      </c>
      <c r="M50" t="s">
        <v>66</v>
      </c>
      <c r="N50">
        <v>0</v>
      </c>
      <c r="O50">
        <v>0</v>
      </c>
      <c r="P50">
        <v>0</v>
      </c>
      <c r="Q50">
        <v>14</v>
      </c>
      <c r="R50">
        <v>0</v>
      </c>
      <c r="S50">
        <v>0</v>
      </c>
      <c r="T50">
        <v>0</v>
      </c>
      <c r="U50">
        <v>0</v>
      </c>
      <c r="V50">
        <v>0</v>
      </c>
      <c r="W50">
        <v>14</v>
      </c>
      <c r="X50">
        <v>42</v>
      </c>
      <c r="Y50">
        <v>2.33</v>
      </c>
      <c r="Z50">
        <v>2561</v>
      </c>
      <c r="AA50">
        <v>1</v>
      </c>
    </row>
    <row r="51" spans="1:27" ht="16.5" customHeight="1" x14ac:dyDescent="0.2">
      <c r="A51" t="s">
        <v>27</v>
      </c>
      <c r="B51" t="s">
        <v>28</v>
      </c>
      <c r="C51" s="1" t="s">
        <v>105</v>
      </c>
      <c r="D51" t="s">
        <v>106</v>
      </c>
      <c r="E51" t="s">
        <v>58</v>
      </c>
      <c r="F51" t="s">
        <v>92</v>
      </c>
      <c r="G51">
        <v>11</v>
      </c>
      <c r="H51" s="2" t="str">
        <f t="shared" si="8"/>
        <v>2</v>
      </c>
      <c r="I51" s="2" t="str">
        <f t="shared" si="9"/>
        <v>1</v>
      </c>
      <c r="J51" s="2" t="str">
        <f t="shared" si="10"/>
        <v>2</v>
      </c>
      <c r="K51" s="2" t="str">
        <f t="shared" si="11"/>
        <v>3</v>
      </c>
      <c r="L51" t="s">
        <v>36</v>
      </c>
      <c r="M51" t="s">
        <v>107</v>
      </c>
      <c r="N51">
        <v>0</v>
      </c>
      <c r="O51">
        <v>0</v>
      </c>
      <c r="P51">
        <v>0</v>
      </c>
      <c r="Q51">
        <v>22</v>
      </c>
      <c r="R51">
        <v>0</v>
      </c>
      <c r="S51">
        <v>0</v>
      </c>
      <c r="T51">
        <v>0</v>
      </c>
      <c r="U51">
        <v>0</v>
      </c>
      <c r="V51">
        <v>0</v>
      </c>
      <c r="W51">
        <v>22</v>
      </c>
      <c r="X51">
        <v>44</v>
      </c>
      <c r="Y51">
        <v>2.44</v>
      </c>
      <c r="Z51">
        <v>2561</v>
      </c>
      <c r="AA51">
        <v>1</v>
      </c>
    </row>
    <row r="52" spans="1:27" ht="16.5" customHeight="1" x14ac:dyDescent="0.2">
      <c r="A52" t="s">
        <v>27</v>
      </c>
      <c r="B52" t="s">
        <v>28</v>
      </c>
      <c r="C52" s="1" t="s">
        <v>105</v>
      </c>
      <c r="D52" t="s">
        <v>106</v>
      </c>
      <c r="E52" t="s">
        <v>58</v>
      </c>
      <c r="F52" t="s">
        <v>92</v>
      </c>
      <c r="G52">
        <v>8</v>
      </c>
      <c r="H52" s="2" t="str">
        <f t="shared" si="8"/>
        <v>2</v>
      </c>
      <c r="I52" s="2" t="str">
        <f t="shared" si="9"/>
        <v>1</v>
      </c>
      <c r="J52" s="2" t="str">
        <f t="shared" si="10"/>
        <v>2</v>
      </c>
      <c r="K52" s="2" t="str">
        <f t="shared" si="11"/>
        <v>3</v>
      </c>
      <c r="L52" t="s">
        <v>36</v>
      </c>
      <c r="M52" t="s">
        <v>107</v>
      </c>
      <c r="N52">
        <v>0</v>
      </c>
      <c r="O52">
        <v>0</v>
      </c>
      <c r="P52">
        <v>0</v>
      </c>
      <c r="Q52">
        <v>22</v>
      </c>
      <c r="R52">
        <v>0</v>
      </c>
      <c r="S52">
        <v>0</v>
      </c>
      <c r="T52">
        <v>0</v>
      </c>
      <c r="U52">
        <v>0</v>
      </c>
      <c r="V52">
        <v>0</v>
      </c>
      <c r="W52">
        <v>22</v>
      </c>
      <c r="X52">
        <v>44</v>
      </c>
      <c r="Y52">
        <v>2.44</v>
      </c>
      <c r="Z52">
        <v>2561</v>
      </c>
      <c r="AA52">
        <v>1</v>
      </c>
    </row>
    <row r="53" spans="1:27" ht="16.5" customHeight="1" x14ac:dyDescent="0.2">
      <c r="A53" t="s">
        <v>27</v>
      </c>
      <c r="B53" t="s">
        <v>28</v>
      </c>
      <c r="C53" s="1" t="s">
        <v>105</v>
      </c>
      <c r="D53" t="s">
        <v>106</v>
      </c>
      <c r="E53" t="s">
        <v>58</v>
      </c>
      <c r="F53" t="s">
        <v>92</v>
      </c>
      <c r="G53">
        <v>6</v>
      </c>
      <c r="H53" s="2" t="str">
        <f t="shared" si="8"/>
        <v>2</v>
      </c>
      <c r="I53" s="2" t="str">
        <f t="shared" si="9"/>
        <v>1</v>
      </c>
      <c r="J53" s="2" t="str">
        <f t="shared" si="10"/>
        <v>2</v>
      </c>
      <c r="K53" s="2" t="str">
        <f t="shared" si="11"/>
        <v>3</v>
      </c>
      <c r="L53" t="s">
        <v>36</v>
      </c>
      <c r="M53" t="s">
        <v>107</v>
      </c>
      <c r="N53">
        <v>0</v>
      </c>
      <c r="O53">
        <v>0</v>
      </c>
      <c r="P53">
        <v>0</v>
      </c>
      <c r="Q53">
        <v>31</v>
      </c>
      <c r="R53">
        <v>0</v>
      </c>
      <c r="S53">
        <v>0</v>
      </c>
      <c r="T53">
        <v>0</v>
      </c>
      <c r="U53">
        <v>0</v>
      </c>
      <c r="V53">
        <v>0</v>
      </c>
      <c r="W53">
        <v>31</v>
      </c>
      <c r="X53">
        <v>62</v>
      </c>
      <c r="Y53">
        <v>3.44</v>
      </c>
      <c r="Z53">
        <v>2561</v>
      </c>
      <c r="AA53">
        <v>1</v>
      </c>
    </row>
    <row r="54" spans="1:27" ht="16.5" customHeight="1" x14ac:dyDescent="0.2">
      <c r="A54" t="s">
        <v>27</v>
      </c>
      <c r="B54" t="s">
        <v>28</v>
      </c>
      <c r="C54" s="1" t="s">
        <v>105</v>
      </c>
      <c r="D54" t="s">
        <v>106</v>
      </c>
      <c r="E54" t="s">
        <v>58</v>
      </c>
      <c r="F54" t="s">
        <v>92</v>
      </c>
      <c r="G54">
        <v>4</v>
      </c>
      <c r="H54" s="2" t="str">
        <f t="shared" si="8"/>
        <v>2</v>
      </c>
      <c r="I54" s="2" t="str">
        <f t="shared" si="9"/>
        <v>1</v>
      </c>
      <c r="J54" s="2" t="str">
        <f t="shared" si="10"/>
        <v>2</v>
      </c>
      <c r="K54" s="2" t="str">
        <f t="shared" si="11"/>
        <v>3</v>
      </c>
      <c r="L54" t="s">
        <v>36</v>
      </c>
      <c r="M54" t="s">
        <v>107</v>
      </c>
      <c r="N54">
        <v>0</v>
      </c>
      <c r="O54">
        <v>0</v>
      </c>
      <c r="P54">
        <v>0</v>
      </c>
      <c r="Q54">
        <v>32</v>
      </c>
      <c r="R54">
        <v>0</v>
      </c>
      <c r="S54">
        <v>0</v>
      </c>
      <c r="T54">
        <v>0</v>
      </c>
      <c r="U54">
        <v>0</v>
      </c>
      <c r="V54">
        <v>0</v>
      </c>
      <c r="W54">
        <v>32</v>
      </c>
      <c r="X54">
        <v>64</v>
      </c>
      <c r="Y54">
        <v>3.56</v>
      </c>
      <c r="Z54">
        <v>2561</v>
      </c>
      <c r="AA54">
        <v>1</v>
      </c>
    </row>
    <row r="55" spans="1:27" ht="16.5" customHeight="1" x14ac:dyDescent="0.2">
      <c r="A55" t="s">
        <v>27</v>
      </c>
      <c r="B55" t="s">
        <v>28</v>
      </c>
      <c r="C55" s="1" t="s">
        <v>105</v>
      </c>
      <c r="D55" t="s">
        <v>106</v>
      </c>
      <c r="E55" t="s">
        <v>58</v>
      </c>
      <c r="F55" t="s">
        <v>92</v>
      </c>
      <c r="G55">
        <v>1</v>
      </c>
      <c r="H55" s="2" t="str">
        <f t="shared" si="8"/>
        <v>2</v>
      </c>
      <c r="I55" s="2" t="str">
        <f t="shared" si="9"/>
        <v>1</v>
      </c>
      <c r="J55" s="2" t="str">
        <f t="shared" si="10"/>
        <v>2</v>
      </c>
      <c r="K55" s="2" t="str">
        <f t="shared" si="11"/>
        <v>3</v>
      </c>
      <c r="L55" t="s">
        <v>36</v>
      </c>
      <c r="M55" t="s">
        <v>107</v>
      </c>
      <c r="N55">
        <v>0</v>
      </c>
      <c r="O55">
        <v>0</v>
      </c>
      <c r="P55">
        <v>0</v>
      </c>
      <c r="Q55">
        <v>29</v>
      </c>
      <c r="R55">
        <v>0</v>
      </c>
      <c r="S55">
        <v>0</v>
      </c>
      <c r="T55">
        <v>0</v>
      </c>
      <c r="U55">
        <v>0</v>
      </c>
      <c r="V55">
        <v>0</v>
      </c>
      <c r="W55">
        <v>29</v>
      </c>
      <c r="X55">
        <v>58</v>
      </c>
      <c r="Y55">
        <v>3.22</v>
      </c>
      <c r="Z55">
        <v>2561</v>
      </c>
      <c r="AA55">
        <v>1</v>
      </c>
    </row>
    <row r="56" spans="1:27" ht="16.5" customHeight="1" x14ac:dyDescent="0.2">
      <c r="A56" t="s">
        <v>27</v>
      </c>
      <c r="B56" t="s">
        <v>28</v>
      </c>
      <c r="C56" s="1" t="s">
        <v>105</v>
      </c>
      <c r="D56" t="s">
        <v>106</v>
      </c>
      <c r="E56" t="s">
        <v>58</v>
      </c>
      <c r="F56" t="s">
        <v>92</v>
      </c>
      <c r="G56">
        <v>2</v>
      </c>
      <c r="H56" s="2" t="str">
        <f t="shared" si="8"/>
        <v>2</v>
      </c>
      <c r="I56" s="2" t="str">
        <f t="shared" si="9"/>
        <v>1</v>
      </c>
      <c r="J56" s="2" t="str">
        <f t="shared" si="10"/>
        <v>2</v>
      </c>
      <c r="K56" s="2" t="str">
        <f t="shared" si="11"/>
        <v>3</v>
      </c>
      <c r="L56" t="s">
        <v>36</v>
      </c>
      <c r="M56" t="s">
        <v>107</v>
      </c>
      <c r="N56">
        <v>0</v>
      </c>
      <c r="O56">
        <v>0</v>
      </c>
      <c r="P56">
        <v>0</v>
      </c>
      <c r="Q56">
        <v>29</v>
      </c>
      <c r="R56">
        <v>0</v>
      </c>
      <c r="S56">
        <v>0</v>
      </c>
      <c r="T56">
        <v>0</v>
      </c>
      <c r="U56">
        <v>0</v>
      </c>
      <c r="V56">
        <v>0</v>
      </c>
      <c r="W56">
        <v>29</v>
      </c>
      <c r="X56">
        <v>58</v>
      </c>
      <c r="Y56">
        <v>3.22</v>
      </c>
      <c r="Z56">
        <v>2561</v>
      </c>
      <c r="AA56">
        <v>1</v>
      </c>
    </row>
    <row r="57" spans="1:27" ht="16.5" customHeight="1" x14ac:dyDescent="0.2">
      <c r="A57" t="s">
        <v>27</v>
      </c>
      <c r="B57" t="s">
        <v>28</v>
      </c>
      <c r="C57" s="1" t="s">
        <v>105</v>
      </c>
      <c r="D57" t="s">
        <v>106</v>
      </c>
      <c r="E57" t="s">
        <v>58</v>
      </c>
      <c r="F57" t="s">
        <v>92</v>
      </c>
      <c r="G57">
        <v>3</v>
      </c>
      <c r="H57" s="2" t="str">
        <f t="shared" si="8"/>
        <v>2</v>
      </c>
      <c r="I57" s="2" t="str">
        <f t="shared" si="9"/>
        <v>1</v>
      </c>
      <c r="J57" s="2" t="str">
        <f t="shared" si="10"/>
        <v>2</v>
      </c>
      <c r="K57" s="2" t="str">
        <f t="shared" si="11"/>
        <v>3</v>
      </c>
      <c r="L57" t="s">
        <v>36</v>
      </c>
      <c r="M57" t="s">
        <v>107</v>
      </c>
      <c r="N57">
        <v>0</v>
      </c>
      <c r="O57">
        <v>0</v>
      </c>
      <c r="P57">
        <v>0</v>
      </c>
      <c r="Q57">
        <v>26</v>
      </c>
      <c r="R57">
        <v>0</v>
      </c>
      <c r="S57">
        <v>0</v>
      </c>
      <c r="T57">
        <v>0</v>
      </c>
      <c r="U57">
        <v>0</v>
      </c>
      <c r="V57">
        <v>0</v>
      </c>
      <c r="W57">
        <v>26</v>
      </c>
      <c r="X57">
        <v>52</v>
      </c>
      <c r="Y57">
        <v>2.89</v>
      </c>
      <c r="Z57">
        <v>2561</v>
      </c>
      <c r="AA57">
        <v>1</v>
      </c>
    </row>
    <row r="58" spans="1:27" ht="16.5" customHeight="1" x14ac:dyDescent="0.2">
      <c r="A58" t="s">
        <v>27</v>
      </c>
      <c r="B58" t="s">
        <v>28</v>
      </c>
      <c r="C58" s="1" t="s">
        <v>105</v>
      </c>
      <c r="D58" t="s">
        <v>106</v>
      </c>
      <c r="E58" t="s">
        <v>58</v>
      </c>
      <c r="F58" t="s">
        <v>92</v>
      </c>
      <c r="G58">
        <v>5</v>
      </c>
      <c r="H58" s="2" t="str">
        <f t="shared" si="8"/>
        <v>2</v>
      </c>
      <c r="I58" s="2" t="str">
        <f t="shared" si="9"/>
        <v>1</v>
      </c>
      <c r="J58" s="2" t="str">
        <f t="shared" si="10"/>
        <v>2</v>
      </c>
      <c r="K58" s="2" t="str">
        <f t="shared" si="11"/>
        <v>3</v>
      </c>
      <c r="L58" t="s">
        <v>36</v>
      </c>
      <c r="M58" t="s">
        <v>107</v>
      </c>
      <c r="N58">
        <v>0</v>
      </c>
      <c r="O58">
        <v>0</v>
      </c>
      <c r="P58">
        <v>0</v>
      </c>
      <c r="Q58">
        <v>30</v>
      </c>
      <c r="R58">
        <v>0</v>
      </c>
      <c r="S58">
        <v>0</v>
      </c>
      <c r="T58">
        <v>0</v>
      </c>
      <c r="U58">
        <v>0</v>
      </c>
      <c r="V58">
        <v>0</v>
      </c>
      <c r="W58">
        <v>30</v>
      </c>
      <c r="X58">
        <v>60</v>
      </c>
      <c r="Y58">
        <v>3.33</v>
      </c>
      <c r="Z58">
        <v>2561</v>
      </c>
      <c r="AA58">
        <v>1</v>
      </c>
    </row>
    <row r="59" spans="1:27" ht="16.5" customHeight="1" x14ac:dyDescent="0.2">
      <c r="A59" t="s">
        <v>27</v>
      </c>
      <c r="B59" t="s">
        <v>28</v>
      </c>
      <c r="C59" s="1" t="s">
        <v>105</v>
      </c>
      <c r="D59" t="s">
        <v>106</v>
      </c>
      <c r="E59" t="s">
        <v>58</v>
      </c>
      <c r="F59" t="s">
        <v>92</v>
      </c>
      <c r="G59">
        <v>7</v>
      </c>
      <c r="H59" s="2" t="str">
        <f t="shared" si="8"/>
        <v>2</v>
      </c>
      <c r="I59" s="2" t="str">
        <f t="shared" si="9"/>
        <v>1</v>
      </c>
      <c r="J59" s="2" t="str">
        <f t="shared" si="10"/>
        <v>2</v>
      </c>
      <c r="K59" s="2" t="str">
        <f t="shared" si="11"/>
        <v>3</v>
      </c>
      <c r="L59" t="s">
        <v>36</v>
      </c>
      <c r="M59" t="s">
        <v>107</v>
      </c>
      <c r="N59">
        <v>0</v>
      </c>
      <c r="O59">
        <v>0</v>
      </c>
      <c r="P59">
        <v>0</v>
      </c>
      <c r="Q59">
        <v>90</v>
      </c>
      <c r="R59">
        <v>0</v>
      </c>
      <c r="S59">
        <v>0</v>
      </c>
      <c r="T59">
        <v>0</v>
      </c>
      <c r="U59">
        <v>0</v>
      </c>
      <c r="V59">
        <v>0</v>
      </c>
      <c r="W59">
        <v>90</v>
      </c>
      <c r="X59">
        <v>180</v>
      </c>
      <c r="Y59">
        <v>10</v>
      </c>
      <c r="Z59">
        <v>2561</v>
      </c>
      <c r="AA59">
        <v>1</v>
      </c>
    </row>
    <row r="60" spans="1:27" ht="16.5" customHeight="1" x14ac:dyDescent="0.2">
      <c r="A60" t="s">
        <v>27</v>
      </c>
      <c r="B60" t="s">
        <v>28</v>
      </c>
      <c r="C60" s="1" t="s">
        <v>105</v>
      </c>
      <c r="D60" t="s">
        <v>106</v>
      </c>
      <c r="E60" t="s">
        <v>58</v>
      </c>
      <c r="F60" t="s">
        <v>92</v>
      </c>
      <c r="G60">
        <v>9</v>
      </c>
      <c r="H60" s="2" t="str">
        <f t="shared" si="8"/>
        <v>2</v>
      </c>
      <c r="I60" s="2" t="str">
        <f t="shared" si="9"/>
        <v>1</v>
      </c>
      <c r="J60" s="2" t="str">
        <f t="shared" si="10"/>
        <v>2</v>
      </c>
      <c r="K60" s="2" t="str">
        <f t="shared" si="11"/>
        <v>3</v>
      </c>
      <c r="L60" t="s">
        <v>36</v>
      </c>
      <c r="M60" t="s">
        <v>107</v>
      </c>
      <c r="N60">
        <v>0</v>
      </c>
      <c r="O60">
        <v>0</v>
      </c>
      <c r="P60">
        <v>0</v>
      </c>
      <c r="Q60">
        <v>24</v>
      </c>
      <c r="R60">
        <v>0</v>
      </c>
      <c r="S60">
        <v>0</v>
      </c>
      <c r="T60">
        <v>0</v>
      </c>
      <c r="U60">
        <v>0</v>
      </c>
      <c r="V60">
        <v>0</v>
      </c>
      <c r="W60">
        <v>24</v>
      </c>
      <c r="X60">
        <v>48</v>
      </c>
      <c r="Y60">
        <v>2.67</v>
      </c>
      <c r="Z60">
        <v>2561</v>
      </c>
      <c r="AA60">
        <v>1</v>
      </c>
    </row>
    <row r="61" spans="1:27" ht="16.5" customHeight="1" x14ac:dyDescent="0.2">
      <c r="A61" t="s">
        <v>27</v>
      </c>
      <c r="B61" t="s">
        <v>28</v>
      </c>
      <c r="C61" s="1" t="s">
        <v>105</v>
      </c>
      <c r="D61" t="s">
        <v>106</v>
      </c>
      <c r="E61" t="s">
        <v>58</v>
      </c>
      <c r="F61" t="s">
        <v>92</v>
      </c>
      <c r="G61">
        <v>10</v>
      </c>
      <c r="H61" s="2" t="str">
        <f t="shared" si="8"/>
        <v>2</v>
      </c>
      <c r="I61" s="2" t="str">
        <f t="shared" si="9"/>
        <v>1</v>
      </c>
      <c r="J61" s="2" t="str">
        <f t="shared" si="10"/>
        <v>2</v>
      </c>
      <c r="K61" s="2" t="str">
        <f t="shared" si="11"/>
        <v>3</v>
      </c>
      <c r="L61" t="s">
        <v>36</v>
      </c>
      <c r="M61" t="s">
        <v>107</v>
      </c>
      <c r="N61">
        <v>0</v>
      </c>
      <c r="O61">
        <v>0</v>
      </c>
      <c r="P61">
        <v>0</v>
      </c>
      <c r="Q61">
        <v>20</v>
      </c>
      <c r="R61">
        <v>0</v>
      </c>
      <c r="S61">
        <v>0</v>
      </c>
      <c r="T61">
        <v>0</v>
      </c>
      <c r="U61">
        <v>0</v>
      </c>
      <c r="V61">
        <v>0</v>
      </c>
      <c r="W61">
        <v>20</v>
      </c>
      <c r="X61">
        <v>40</v>
      </c>
      <c r="Y61">
        <v>2.2200000000000002</v>
      </c>
      <c r="Z61">
        <v>2561</v>
      </c>
      <c r="AA61">
        <v>1</v>
      </c>
    </row>
    <row r="62" spans="1:27" ht="16.5" customHeight="1" x14ac:dyDescent="0.2">
      <c r="A62" t="s">
        <v>27</v>
      </c>
      <c r="B62" t="s">
        <v>28</v>
      </c>
      <c r="C62" s="1" t="s">
        <v>108</v>
      </c>
      <c r="D62" t="s">
        <v>109</v>
      </c>
      <c r="E62" t="s">
        <v>58</v>
      </c>
      <c r="F62" t="s">
        <v>92</v>
      </c>
      <c r="G62">
        <v>10</v>
      </c>
      <c r="H62" s="2" t="str">
        <f t="shared" si="8"/>
        <v>2</v>
      </c>
      <c r="I62" s="2" t="str">
        <f t="shared" si="9"/>
        <v>1</v>
      </c>
      <c r="J62" s="2" t="str">
        <f t="shared" si="10"/>
        <v>2</v>
      </c>
      <c r="K62" s="2" t="str">
        <f t="shared" si="11"/>
        <v>3</v>
      </c>
      <c r="L62" t="s">
        <v>36</v>
      </c>
      <c r="M62" t="s">
        <v>110</v>
      </c>
      <c r="N62">
        <v>0</v>
      </c>
      <c r="O62">
        <v>0</v>
      </c>
      <c r="P62">
        <v>0</v>
      </c>
      <c r="Q62">
        <v>22</v>
      </c>
      <c r="R62">
        <v>0</v>
      </c>
      <c r="S62">
        <v>0</v>
      </c>
      <c r="T62">
        <v>0</v>
      </c>
      <c r="U62">
        <v>0</v>
      </c>
      <c r="V62">
        <v>0</v>
      </c>
      <c r="W62">
        <v>22</v>
      </c>
      <c r="X62">
        <v>44</v>
      </c>
      <c r="Y62">
        <v>2.44</v>
      </c>
      <c r="Z62">
        <v>2561</v>
      </c>
      <c r="AA62">
        <v>1</v>
      </c>
    </row>
    <row r="63" spans="1:27" ht="16.5" customHeight="1" x14ac:dyDescent="0.2">
      <c r="A63" t="s">
        <v>27</v>
      </c>
      <c r="B63" t="s">
        <v>28</v>
      </c>
      <c r="C63" s="1" t="s">
        <v>108</v>
      </c>
      <c r="D63" t="s">
        <v>109</v>
      </c>
      <c r="E63" t="s">
        <v>58</v>
      </c>
      <c r="F63" t="s">
        <v>92</v>
      </c>
      <c r="G63">
        <v>9</v>
      </c>
      <c r="H63" s="2" t="str">
        <f t="shared" si="8"/>
        <v>2</v>
      </c>
      <c r="I63" s="2" t="str">
        <f t="shared" si="9"/>
        <v>1</v>
      </c>
      <c r="J63" s="2" t="str">
        <f t="shared" si="10"/>
        <v>2</v>
      </c>
      <c r="K63" s="2" t="str">
        <f t="shared" si="11"/>
        <v>3</v>
      </c>
      <c r="L63" t="s">
        <v>36</v>
      </c>
      <c r="M63" t="s">
        <v>110</v>
      </c>
      <c r="N63">
        <v>0</v>
      </c>
      <c r="O63">
        <v>0</v>
      </c>
      <c r="P63">
        <v>0</v>
      </c>
      <c r="Q63">
        <v>20</v>
      </c>
      <c r="R63">
        <v>0</v>
      </c>
      <c r="S63">
        <v>0</v>
      </c>
      <c r="T63">
        <v>0</v>
      </c>
      <c r="U63">
        <v>0</v>
      </c>
      <c r="V63">
        <v>0</v>
      </c>
      <c r="W63">
        <v>20</v>
      </c>
      <c r="X63">
        <v>40</v>
      </c>
      <c r="Y63">
        <v>2.2200000000000002</v>
      </c>
      <c r="Z63">
        <v>2561</v>
      </c>
      <c r="AA63">
        <v>1</v>
      </c>
    </row>
    <row r="64" spans="1:27" ht="16.5" customHeight="1" x14ac:dyDescent="0.2">
      <c r="A64" t="s">
        <v>27</v>
      </c>
      <c r="B64" t="s">
        <v>28</v>
      </c>
      <c r="C64" s="1" t="s">
        <v>108</v>
      </c>
      <c r="D64" t="s">
        <v>109</v>
      </c>
      <c r="E64" t="s">
        <v>58</v>
      </c>
      <c r="F64" t="s">
        <v>92</v>
      </c>
      <c r="G64">
        <v>7</v>
      </c>
      <c r="H64" s="2" t="str">
        <f t="shared" si="8"/>
        <v>2</v>
      </c>
      <c r="I64" s="2" t="str">
        <f t="shared" si="9"/>
        <v>1</v>
      </c>
      <c r="J64" s="2" t="str">
        <f t="shared" si="10"/>
        <v>2</v>
      </c>
      <c r="K64" s="2" t="str">
        <f t="shared" si="11"/>
        <v>3</v>
      </c>
      <c r="L64" t="s">
        <v>36</v>
      </c>
      <c r="M64" t="s">
        <v>110</v>
      </c>
      <c r="N64">
        <v>0</v>
      </c>
      <c r="O64">
        <v>0</v>
      </c>
      <c r="P64">
        <v>0</v>
      </c>
      <c r="Q64">
        <v>20</v>
      </c>
      <c r="R64">
        <v>0</v>
      </c>
      <c r="S64">
        <v>0</v>
      </c>
      <c r="T64">
        <v>0</v>
      </c>
      <c r="U64">
        <v>0</v>
      </c>
      <c r="V64">
        <v>0</v>
      </c>
      <c r="W64">
        <v>20</v>
      </c>
      <c r="X64">
        <v>40</v>
      </c>
      <c r="Y64">
        <v>2.2200000000000002</v>
      </c>
      <c r="Z64">
        <v>2561</v>
      </c>
      <c r="AA64">
        <v>1</v>
      </c>
    </row>
    <row r="65" spans="1:27" ht="16.5" customHeight="1" x14ac:dyDescent="0.2">
      <c r="A65" t="s">
        <v>27</v>
      </c>
      <c r="B65" t="s">
        <v>28</v>
      </c>
      <c r="C65" s="1" t="s">
        <v>108</v>
      </c>
      <c r="D65" t="s">
        <v>109</v>
      </c>
      <c r="E65" t="s">
        <v>58</v>
      </c>
      <c r="F65" t="s">
        <v>92</v>
      </c>
      <c r="G65">
        <v>4</v>
      </c>
      <c r="H65" s="2" t="str">
        <f t="shared" ref="H65:H128" si="12">LEFT(L65,1)</f>
        <v>2</v>
      </c>
      <c r="I65" s="2" t="str">
        <f t="shared" ref="I65:I128" si="13">MID(L65,4,1)</f>
        <v>1</v>
      </c>
      <c r="J65" s="2" t="str">
        <f t="shared" ref="J65:J128" si="14">MID(L65,6,1)</f>
        <v>2</v>
      </c>
      <c r="K65" s="2" t="str">
        <f t="shared" ref="K65:K128" si="15">MID(L65,8,1)</f>
        <v>3</v>
      </c>
      <c r="L65" t="s">
        <v>36</v>
      </c>
      <c r="M65" t="s">
        <v>110</v>
      </c>
      <c r="N65">
        <v>0</v>
      </c>
      <c r="O65">
        <v>0</v>
      </c>
      <c r="P65">
        <v>0</v>
      </c>
      <c r="Q65">
        <v>30</v>
      </c>
      <c r="R65">
        <v>0</v>
      </c>
      <c r="S65">
        <v>0</v>
      </c>
      <c r="T65">
        <v>0</v>
      </c>
      <c r="U65">
        <v>0</v>
      </c>
      <c r="V65">
        <v>0</v>
      </c>
      <c r="W65">
        <v>30</v>
      </c>
      <c r="X65">
        <v>60</v>
      </c>
      <c r="Y65">
        <v>3.33</v>
      </c>
      <c r="Z65">
        <v>2561</v>
      </c>
      <c r="AA65">
        <v>1</v>
      </c>
    </row>
    <row r="66" spans="1:27" ht="16.5" customHeight="1" x14ac:dyDescent="0.2">
      <c r="A66" t="s">
        <v>27</v>
      </c>
      <c r="B66" t="s">
        <v>28</v>
      </c>
      <c r="C66" s="1" t="s">
        <v>108</v>
      </c>
      <c r="D66" t="s">
        <v>109</v>
      </c>
      <c r="E66" t="s">
        <v>58</v>
      </c>
      <c r="F66" t="s">
        <v>92</v>
      </c>
      <c r="G66">
        <v>5</v>
      </c>
      <c r="H66" s="2" t="str">
        <f t="shared" si="12"/>
        <v>2</v>
      </c>
      <c r="I66" s="2" t="str">
        <f t="shared" si="13"/>
        <v>1</v>
      </c>
      <c r="J66" s="2" t="str">
        <f t="shared" si="14"/>
        <v>2</v>
      </c>
      <c r="K66" s="2" t="str">
        <f t="shared" si="15"/>
        <v>3</v>
      </c>
      <c r="L66" t="s">
        <v>36</v>
      </c>
      <c r="M66" t="s">
        <v>111</v>
      </c>
      <c r="N66">
        <v>0</v>
      </c>
      <c r="O66">
        <v>0</v>
      </c>
      <c r="P66">
        <v>0</v>
      </c>
      <c r="Q66">
        <v>30</v>
      </c>
      <c r="R66">
        <v>0</v>
      </c>
      <c r="S66">
        <v>0</v>
      </c>
      <c r="T66">
        <v>0</v>
      </c>
      <c r="U66">
        <v>0</v>
      </c>
      <c r="V66">
        <v>0</v>
      </c>
      <c r="W66">
        <v>30</v>
      </c>
      <c r="X66">
        <v>60</v>
      </c>
      <c r="Y66">
        <v>3.33</v>
      </c>
      <c r="Z66">
        <v>2561</v>
      </c>
      <c r="AA66">
        <v>1</v>
      </c>
    </row>
    <row r="67" spans="1:27" ht="16.5" customHeight="1" x14ac:dyDescent="0.2">
      <c r="A67" t="s">
        <v>27</v>
      </c>
      <c r="B67" t="s">
        <v>28</v>
      </c>
      <c r="C67" s="1" t="s">
        <v>108</v>
      </c>
      <c r="D67" t="s">
        <v>109</v>
      </c>
      <c r="E67" t="s">
        <v>58</v>
      </c>
      <c r="F67" t="s">
        <v>92</v>
      </c>
      <c r="G67">
        <v>6</v>
      </c>
      <c r="H67" s="2" t="str">
        <f t="shared" si="12"/>
        <v>2</v>
      </c>
      <c r="I67" s="2" t="str">
        <f t="shared" si="13"/>
        <v>1</v>
      </c>
      <c r="J67" s="2" t="str">
        <f t="shared" si="14"/>
        <v>2</v>
      </c>
      <c r="K67" s="2" t="str">
        <f t="shared" si="15"/>
        <v>3</v>
      </c>
      <c r="L67" t="s">
        <v>36</v>
      </c>
      <c r="M67" t="s">
        <v>111</v>
      </c>
      <c r="N67">
        <v>0</v>
      </c>
      <c r="O67">
        <v>0</v>
      </c>
      <c r="P67">
        <v>0</v>
      </c>
      <c r="Q67">
        <v>31</v>
      </c>
      <c r="R67">
        <v>0</v>
      </c>
      <c r="S67">
        <v>0</v>
      </c>
      <c r="T67">
        <v>0</v>
      </c>
      <c r="U67">
        <v>0</v>
      </c>
      <c r="V67">
        <v>0</v>
      </c>
      <c r="W67">
        <v>31</v>
      </c>
      <c r="X67">
        <v>62</v>
      </c>
      <c r="Y67">
        <v>3.44</v>
      </c>
      <c r="Z67">
        <v>2561</v>
      </c>
      <c r="AA67">
        <v>1</v>
      </c>
    </row>
    <row r="68" spans="1:27" ht="16.5" customHeight="1" x14ac:dyDescent="0.2">
      <c r="A68" t="s">
        <v>27</v>
      </c>
      <c r="B68" t="s">
        <v>28</v>
      </c>
      <c r="C68" s="1" t="s">
        <v>108</v>
      </c>
      <c r="D68" t="s">
        <v>109</v>
      </c>
      <c r="E68" t="s">
        <v>58</v>
      </c>
      <c r="F68" t="s">
        <v>92</v>
      </c>
      <c r="G68">
        <v>8</v>
      </c>
      <c r="H68" s="2" t="str">
        <f t="shared" si="12"/>
        <v>2</v>
      </c>
      <c r="I68" s="2" t="str">
        <f t="shared" si="13"/>
        <v>1</v>
      </c>
      <c r="J68" s="2" t="str">
        <f t="shared" si="14"/>
        <v>2</v>
      </c>
      <c r="K68" s="2" t="str">
        <f t="shared" si="15"/>
        <v>3</v>
      </c>
      <c r="L68" t="s">
        <v>36</v>
      </c>
      <c r="M68" t="s">
        <v>110</v>
      </c>
      <c r="N68">
        <v>0</v>
      </c>
      <c r="O68">
        <v>0</v>
      </c>
      <c r="P68">
        <v>0</v>
      </c>
      <c r="Q68">
        <v>20</v>
      </c>
      <c r="R68">
        <v>0</v>
      </c>
      <c r="S68">
        <v>0</v>
      </c>
      <c r="T68">
        <v>0</v>
      </c>
      <c r="U68">
        <v>0</v>
      </c>
      <c r="V68">
        <v>0</v>
      </c>
      <c r="W68">
        <v>20</v>
      </c>
      <c r="X68">
        <v>40</v>
      </c>
      <c r="Y68">
        <v>2.2200000000000002</v>
      </c>
      <c r="Z68">
        <v>2561</v>
      </c>
      <c r="AA68">
        <v>1</v>
      </c>
    </row>
    <row r="69" spans="1:27" ht="16.5" customHeight="1" x14ac:dyDescent="0.2">
      <c r="A69" t="s">
        <v>27</v>
      </c>
      <c r="B69" t="s">
        <v>28</v>
      </c>
      <c r="C69" s="1" t="s">
        <v>108</v>
      </c>
      <c r="D69" t="s">
        <v>109</v>
      </c>
      <c r="E69" t="s">
        <v>58</v>
      </c>
      <c r="F69" t="s">
        <v>92</v>
      </c>
      <c r="G69">
        <v>3</v>
      </c>
      <c r="H69" s="2" t="str">
        <f t="shared" si="12"/>
        <v>2</v>
      </c>
      <c r="I69" s="2" t="str">
        <f t="shared" si="13"/>
        <v>1</v>
      </c>
      <c r="J69" s="2" t="str">
        <f t="shared" si="14"/>
        <v>2</v>
      </c>
      <c r="K69" s="2" t="str">
        <f t="shared" si="15"/>
        <v>3</v>
      </c>
      <c r="L69" t="s">
        <v>36</v>
      </c>
      <c r="M69" t="s">
        <v>111</v>
      </c>
      <c r="N69">
        <v>0</v>
      </c>
      <c r="O69">
        <v>0</v>
      </c>
      <c r="P69">
        <v>0</v>
      </c>
      <c r="Q69">
        <v>26</v>
      </c>
      <c r="R69">
        <v>0</v>
      </c>
      <c r="S69">
        <v>0</v>
      </c>
      <c r="T69">
        <v>0</v>
      </c>
      <c r="U69">
        <v>0</v>
      </c>
      <c r="V69">
        <v>0</v>
      </c>
      <c r="W69">
        <v>26</v>
      </c>
      <c r="X69">
        <v>52</v>
      </c>
      <c r="Y69">
        <v>2.89</v>
      </c>
      <c r="Z69">
        <v>2561</v>
      </c>
      <c r="AA69">
        <v>1</v>
      </c>
    </row>
    <row r="70" spans="1:27" ht="16.5" customHeight="1" x14ac:dyDescent="0.2">
      <c r="A70" t="s">
        <v>27</v>
      </c>
      <c r="B70" t="s">
        <v>28</v>
      </c>
      <c r="C70" s="1" t="s">
        <v>108</v>
      </c>
      <c r="D70" t="s">
        <v>109</v>
      </c>
      <c r="E70" t="s">
        <v>58</v>
      </c>
      <c r="F70" t="s">
        <v>92</v>
      </c>
      <c r="G70">
        <v>1</v>
      </c>
      <c r="H70" s="2" t="str">
        <f t="shared" si="12"/>
        <v>2</v>
      </c>
      <c r="I70" s="2" t="str">
        <f t="shared" si="13"/>
        <v>1</v>
      </c>
      <c r="J70" s="2" t="str">
        <f t="shared" si="14"/>
        <v>2</v>
      </c>
      <c r="K70" s="2" t="str">
        <f t="shared" si="15"/>
        <v>3</v>
      </c>
      <c r="L70" t="s">
        <v>36</v>
      </c>
      <c r="M70" t="s">
        <v>111</v>
      </c>
      <c r="N70">
        <v>0</v>
      </c>
      <c r="O70">
        <v>0</v>
      </c>
      <c r="P70">
        <v>0</v>
      </c>
      <c r="Q70">
        <v>29</v>
      </c>
      <c r="R70">
        <v>0</v>
      </c>
      <c r="S70">
        <v>0</v>
      </c>
      <c r="T70">
        <v>0</v>
      </c>
      <c r="U70">
        <v>0</v>
      </c>
      <c r="V70">
        <v>0</v>
      </c>
      <c r="W70">
        <v>29</v>
      </c>
      <c r="X70">
        <v>58</v>
      </c>
      <c r="Y70">
        <v>3.22</v>
      </c>
      <c r="Z70">
        <v>2561</v>
      </c>
      <c r="AA70">
        <v>1</v>
      </c>
    </row>
    <row r="71" spans="1:27" ht="16.5" customHeight="1" x14ac:dyDescent="0.2">
      <c r="A71" t="s">
        <v>27</v>
      </c>
      <c r="B71" t="s">
        <v>28</v>
      </c>
      <c r="C71" s="1" t="s">
        <v>108</v>
      </c>
      <c r="D71" t="s">
        <v>109</v>
      </c>
      <c r="E71" t="s">
        <v>58</v>
      </c>
      <c r="F71" t="s">
        <v>92</v>
      </c>
      <c r="G71">
        <v>2</v>
      </c>
      <c r="H71" s="2" t="str">
        <f t="shared" si="12"/>
        <v>2</v>
      </c>
      <c r="I71" s="2" t="str">
        <f t="shared" si="13"/>
        <v>1</v>
      </c>
      <c r="J71" s="2" t="str">
        <f t="shared" si="14"/>
        <v>2</v>
      </c>
      <c r="K71" s="2" t="str">
        <f t="shared" si="15"/>
        <v>3</v>
      </c>
      <c r="L71" t="s">
        <v>36</v>
      </c>
      <c r="M71" t="s">
        <v>111</v>
      </c>
      <c r="N71">
        <v>0</v>
      </c>
      <c r="O71">
        <v>0</v>
      </c>
      <c r="P71">
        <v>0</v>
      </c>
      <c r="Q71">
        <v>30</v>
      </c>
      <c r="R71">
        <v>0</v>
      </c>
      <c r="S71">
        <v>0</v>
      </c>
      <c r="T71">
        <v>0</v>
      </c>
      <c r="U71">
        <v>0</v>
      </c>
      <c r="V71">
        <v>0</v>
      </c>
      <c r="W71">
        <v>30</v>
      </c>
      <c r="X71">
        <v>60</v>
      </c>
      <c r="Y71">
        <v>3.33</v>
      </c>
      <c r="Z71">
        <v>2561</v>
      </c>
      <c r="AA71">
        <v>1</v>
      </c>
    </row>
    <row r="72" spans="1:27" ht="16.5" customHeight="1" x14ac:dyDescent="0.2">
      <c r="A72" t="s">
        <v>27</v>
      </c>
      <c r="B72" t="s">
        <v>28</v>
      </c>
      <c r="C72" s="1" t="s">
        <v>112</v>
      </c>
      <c r="D72" t="s">
        <v>113</v>
      </c>
      <c r="E72" t="s">
        <v>58</v>
      </c>
      <c r="F72" t="s">
        <v>92</v>
      </c>
      <c r="G72">
        <v>7</v>
      </c>
      <c r="H72" s="2" t="str">
        <f t="shared" si="12"/>
        <v>2</v>
      </c>
      <c r="I72" s="2" t="str">
        <f t="shared" si="13"/>
        <v>2</v>
      </c>
      <c r="J72" s="2" t="str">
        <f t="shared" si="14"/>
        <v>0</v>
      </c>
      <c r="K72" s="2" t="str">
        <f t="shared" si="15"/>
        <v>4</v>
      </c>
      <c r="L72" t="s">
        <v>33</v>
      </c>
      <c r="M72" t="s">
        <v>114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2561</v>
      </c>
      <c r="AA72">
        <v>1</v>
      </c>
    </row>
    <row r="73" spans="1:27" ht="16.5" customHeight="1" x14ac:dyDescent="0.2">
      <c r="A73" t="s">
        <v>27</v>
      </c>
      <c r="B73" t="s">
        <v>28</v>
      </c>
      <c r="C73" s="1" t="s">
        <v>112</v>
      </c>
      <c r="D73" t="s">
        <v>113</v>
      </c>
      <c r="E73" t="s">
        <v>58</v>
      </c>
      <c r="F73" t="s">
        <v>92</v>
      </c>
      <c r="G73">
        <v>6</v>
      </c>
      <c r="H73" s="2" t="str">
        <f t="shared" si="12"/>
        <v>2</v>
      </c>
      <c r="I73" s="2" t="str">
        <f t="shared" si="13"/>
        <v>2</v>
      </c>
      <c r="J73" s="2" t="str">
        <f t="shared" si="14"/>
        <v>0</v>
      </c>
      <c r="K73" s="2" t="str">
        <f t="shared" si="15"/>
        <v>4</v>
      </c>
      <c r="L73" t="s">
        <v>33</v>
      </c>
      <c r="M73" t="s">
        <v>114</v>
      </c>
      <c r="N73">
        <v>0</v>
      </c>
      <c r="O73">
        <v>0</v>
      </c>
      <c r="P73">
        <v>0</v>
      </c>
      <c r="Q73">
        <v>30</v>
      </c>
      <c r="R73">
        <v>0</v>
      </c>
      <c r="S73">
        <v>0</v>
      </c>
      <c r="T73">
        <v>0</v>
      </c>
      <c r="U73">
        <v>0</v>
      </c>
      <c r="V73">
        <v>0</v>
      </c>
      <c r="W73">
        <v>30</v>
      </c>
      <c r="X73">
        <v>60</v>
      </c>
      <c r="Y73">
        <v>3.33</v>
      </c>
      <c r="Z73">
        <v>2561</v>
      </c>
      <c r="AA73">
        <v>1</v>
      </c>
    </row>
    <row r="74" spans="1:27" ht="16.5" customHeight="1" x14ac:dyDescent="0.2">
      <c r="A74" t="s">
        <v>27</v>
      </c>
      <c r="B74" t="s">
        <v>28</v>
      </c>
      <c r="C74" s="1" t="s">
        <v>112</v>
      </c>
      <c r="D74" t="s">
        <v>113</v>
      </c>
      <c r="E74" t="s">
        <v>58</v>
      </c>
      <c r="F74" t="s">
        <v>92</v>
      </c>
      <c r="G74">
        <v>4</v>
      </c>
      <c r="H74" s="2" t="str">
        <f t="shared" si="12"/>
        <v>2</v>
      </c>
      <c r="I74" s="2" t="str">
        <f t="shared" si="13"/>
        <v>2</v>
      </c>
      <c r="J74" s="2" t="str">
        <f t="shared" si="14"/>
        <v>0</v>
      </c>
      <c r="K74" s="2" t="str">
        <f t="shared" si="15"/>
        <v>4</v>
      </c>
      <c r="L74" t="s">
        <v>33</v>
      </c>
      <c r="M74" t="s">
        <v>115</v>
      </c>
      <c r="N74">
        <v>0</v>
      </c>
      <c r="O74">
        <v>0</v>
      </c>
      <c r="P74">
        <v>0</v>
      </c>
      <c r="Q74">
        <v>30</v>
      </c>
      <c r="R74">
        <v>0</v>
      </c>
      <c r="S74">
        <v>0</v>
      </c>
      <c r="T74">
        <v>0</v>
      </c>
      <c r="U74">
        <v>0</v>
      </c>
      <c r="V74">
        <v>0</v>
      </c>
      <c r="W74">
        <v>30</v>
      </c>
      <c r="X74">
        <v>60</v>
      </c>
      <c r="Y74">
        <v>3.33</v>
      </c>
      <c r="Z74">
        <v>2561</v>
      </c>
      <c r="AA74">
        <v>1</v>
      </c>
    </row>
    <row r="75" spans="1:27" ht="16.5" customHeight="1" x14ac:dyDescent="0.2">
      <c r="A75" t="s">
        <v>27</v>
      </c>
      <c r="B75" t="s">
        <v>28</v>
      </c>
      <c r="C75" s="1" t="s">
        <v>112</v>
      </c>
      <c r="D75" t="s">
        <v>113</v>
      </c>
      <c r="E75" t="s">
        <v>58</v>
      </c>
      <c r="F75" t="s">
        <v>92</v>
      </c>
      <c r="G75">
        <v>5</v>
      </c>
      <c r="H75" s="2" t="str">
        <f t="shared" si="12"/>
        <v>2</v>
      </c>
      <c r="I75" s="2" t="str">
        <f t="shared" si="13"/>
        <v>2</v>
      </c>
      <c r="J75" s="2" t="str">
        <f t="shared" si="14"/>
        <v>0</v>
      </c>
      <c r="K75" s="2" t="str">
        <f t="shared" si="15"/>
        <v>4</v>
      </c>
      <c r="L75" t="s">
        <v>33</v>
      </c>
      <c r="M75" t="s">
        <v>115</v>
      </c>
      <c r="N75">
        <v>0</v>
      </c>
      <c r="O75">
        <v>0</v>
      </c>
      <c r="P75">
        <v>0</v>
      </c>
      <c r="Q75">
        <v>31</v>
      </c>
      <c r="R75">
        <v>0</v>
      </c>
      <c r="S75">
        <v>0</v>
      </c>
      <c r="T75">
        <v>0</v>
      </c>
      <c r="U75">
        <v>0</v>
      </c>
      <c r="V75">
        <v>0</v>
      </c>
      <c r="W75">
        <v>31</v>
      </c>
      <c r="X75">
        <v>62</v>
      </c>
      <c r="Y75">
        <v>3.44</v>
      </c>
      <c r="Z75">
        <v>2561</v>
      </c>
      <c r="AA75">
        <v>1</v>
      </c>
    </row>
    <row r="76" spans="1:27" ht="16.5" customHeight="1" x14ac:dyDescent="0.2">
      <c r="A76" t="s">
        <v>27</v>
      </c>
      <c r="B76" t="s">
        <v>28</v>
      </c>
      <c r="C76" s="1" t="s">
        <v>112</v>
      </c>
      <c r="D76" t="s">
        <v>113</v>
      </c>
      <c r="E76" t="s">
        <v>58</v>
      </c>
      <c r="F76" t="s">
        <v>92</v>
      </c>
      <c r="G76">
        <v>3</v>
      </c>
      <c r="H76" s="2" t="str">
        <f t="shared" si="12"/>
        <v>2</v>
      </c>
      <c r="I76" s="2" t="str">
        <f t="shared" si="13"/>
        <v>2</v>
      </c>
      <c r="J76" s="2" t="str">
        <f t="shared" si="14"/>
        <v>0</v>
      </c>
      <c r="K76" s="2" t="str">
        <f t="shared" si="15"/>
        <v>4</v>
      </c>
      <c r="L76" t="s">
        <v>33</v>
      </c>
      <c r="M76" t="s">
        <v>115</v>
      </c>
      <c r="N76">
        <v>0</v>
      </c>
      <c r="O76">
        <v>0</v>
      </c>
      <c r="P76">
        <v>0</v>
      </c>
      <c r="Q76">
        <v>27</v>
      </c>
      <c r="R76">
        <v>0</v>
      </c>
      <c r="S76">
        <v>0</v>
      </c>
      <c r="T76">
        <v>0</v>
      </c>
      <c r="U76">
        <v>0</v>
      </c>
      <c r="V76">
        <v>0</v>
      </c>
      <c r="W76">
        <v>27</v>
      </c>
      <c r="X76">
        <v>54</v>
      </c>
      <c r="Y76">
        <v>3</v>
      </c>
      <c r="Z76">
        <v>2561</v>
      </c>
      <c r="AA76">
        <v>1</v>
      </c>
    </row>
    <row r="77" spans="1:27" ht="16.5" customHeight="1" x14ac:dyDescent="0.2">
      <c r="A77" t="s">
        <v>27</v>
      </c>
      <c r="B77" t="s">
        <v>28</v>
      </c>
      <c r="C77" s="1" t="s">
        <v>112</v>
      </c>
      <c r="D77" t="s">
        <v>113</v>
      </c>
      <c r="E77" t="s">
        <v>58</v>
      </c>
      <c r="F77" t="s">
        <v>92</v>
      </c>
      <c r="G77">
        <v>1</v>
      </c>
      <c r="H77" s="2" t="str">
        <f t="shared" si="12"/>
        <v>2</v>
      </c>
      <c r="I77" s="2" t="str">
        <f t="shared" si="13"/>
        <v>2</v>
      </c>
      <c r="J77" s="2" t="str">
        <f t="shared" si="14"/>
        <v>0</v>
      </c>
      <c r="K77" s="2" t="str">
        <f t="shared" si="15"/>
        <v>4</v>
      </c>
      <c r="L77" t="s">
        <v>33</v>
      </c>
      <c r="M77" t="s">
        <v>115</v>
      </c>
      <c r="N77">
        <v>0</v>
      </c>
      <c r="O77">
        <v>0</v>
      </c>
      <c r="P77">
        <v>0</v>
      </c>
      <c r="Q77">
        <v>29</v>
      </c>
      <c r="R77">
        <v>0</v>
      </c>
      <c r="S77">
        <v>0</v>
      </c>
      <c r="T77">
        <v>0</v>
      </c>
      <c r="U77">
        <v>0</v>
      </c>
      <c r="V77">
        <v>0</v>
      </c>
      <c r="W77">
        <v>29</v>
      </c>
      <c r="X77">
        <v>58</v>
      </c>
      <c r="Y77">
        <v>3.22</v>
      </c>
      <c r="Z77">
        <v>2561</v>
      </c>
      <c r="AA77">
        <v>1</v>
      </c>
    </row>
    <row r="78" spans="1:27" ht="16.5" customHeight="1" x14ac:dyDescent="0.2">
      <c r="A78" t="s">
        <v>27</v>
      </c>
      <c r="B78" t="s">
        <v>28</v>
      </c>
      <c r="C78" s="1" t="s">
        <v>112</v>
      </c>
      <c r="D78" t="s">
        <v>113</v>
      </c>
      <c r="E78" t="s">
        <v>58</v>
      </c>
      <c r="F78" t="s">
        <v>92</v>
      </c>
      <c r="G78">
        <v>2</v>
      </c>
      <c r="H78" s="2" t="str">
        <f t="shared" si="12"/>
        <v>2</v>
      </c>
      <c r="I78" s="2" t="str">
        <f t="shared" si="13"/>
        <v>2</v>
      </c>
      <c r="J78" s="2" t="str">
        <f t="shared" si="14"/>
        <v>0</v>
      </c>
      <c r="K78" s="2" t="str">
        <f t="shared" si="15"/>
        <v>4</v>
      </c>
      <c r="L78" t="s">
        <v>33</v>
      </c>
      <c r="M78" t="s">
        <v>115</v>
      </c>
      <c r="N78">
        <v>0</v>
      </c>
      <c r="O78">
        <v>0</v>
      </c>
      <c r="P78">
        <v>0</v>
      </c>
      <c r="Q78">
        <v>30</v>
      </c>
      <c r="R78">
        <v>0</v>
      </c>
      <c r="S78">
        <v>0</v>
      </c>
      <c r="T78">
        <v>0</v>
      </c>
      <c r="U78">
        <v>0</v>
      </c>
      <c r="V78">
        <v>0</v>
      </c>
      <c r="W78">
        <v>30</v>
      </c>
      <c r="X78">
        <v>60</v>
      </c>
      <c r="Y78">
        <v>3.33</v>
      </c>
      <c r="Z78">
        <v>2561</v>
      </c>
      <c r="AA78">
        <v>1</v>
      </c>
    </row>
    <row r="79" spans="1:27" ht="16.5" customHeight="1" x14ac:dyDescent="0.2">
      <c r="A79" t="s">
        <v>27</v>
      </c>
      <c r="B79" t="s">
        <v>28</v>
      </c>
      <c r="C79" s="1" t="s">
        <v>116</v>
      </c>
      <c r="D79" t="s">
        <v>117</v>
      </c>
      <c r="E79" t="s">
        <v>58</v>
      </c>
      <c r="F79" t="s">
        <v>92</v>
      </c>
      <c r="G79">
        <v>13</v>
      </c>
      <c r="H79" s="2" t="str">
        <f t="shared" si="12"/>
        <v>2</v>
      </c>
      <c r="I79" s="2" t="str">
        <f t="shared" si="13"/>
        <v>2</v>
      </c>
      <c r="J79" s="2" t="str">
        <f t="shared" si="14"/>
        <v>0</v>
      </c>
      <c r="K79" s="2" t="str">
        <f t="shared" si="15"/>
        <v>4</v>
      </c>
      <c r="L79" t="s">
        <v>33</v>
      </c>
      <c r="M79" t="s">
        <v>118</v>
      </c>
      <c r="N79">
        <v>0</v>
      </c>
      <c r="O79">
        <v>0</v>
      </c>
      <c r="P79">
        <v>0</v>
      </c>
      <c r="Q79">
        <v>22</v>
      </c>
      <c r="R79">
        <v>0</v>
      </c>
      <c r="S79">
        <v>0</v>
      </c>
      <c r="T79">
        <v>0</v>
      </c>
      <c r="U79">
        <v>0</v>
      </c>
      <c r="V79">
        <v>0</v>
      </c>
      <c r="W79">
        <v>22</v>
      </c>
      <c r="X79">
        <v>44</v>
      </c>
      <c r="Y79">
        <v>2.44</v>
      </c>
      <c r="Z79">
        <v>2561</v>
      </c>
      <c r="AA79">
        <v>1</v>
      </c>
    </row>
    <row r="80" spans="1:27" ht="16.5" customHeight="1" x14ac:dyDescent="0.2">
      <c r="A80" t="s">
        <v>27</v>
      </c>
      <c r="B80" t="s">
        <v>28</v>
      </c>
      <c r="C80" s="1" t="s">
        <v>116</v>
      </c>
      <c r="D80" t="s">
        <v>117</v>
      </c>
      <c r="E80" t="s">
        <v>58</v>
      </c>
      <c r="F80" t="s">
        <v>92</v>
      </c>
      <c r="G80">
        <v>9</v>
      </c>
      <c r="H80" s="2" t="str">
        <f t="shared" si="12"/>
        <v>2</v>
      </c>
      <c r="I80" s="2" t="str">
        <f t="shared" si="13"/>
        <v>2</v>
      </c>
      <c r="J80" s="2" t="str">
        <f t="shared" si="14"/>
        <v>0</v>
      </c>
      <c r="K80" s="2" t="str">
        <f t="shared" si="15"/>
        <v>4</v>
      </c>
      <c r="L80" t="s">
        <v>33</v>
      </c>
      <c r="M80" t="s">
        <v>118</v>
      </c>
      <c r="N80">
        <v>0</v>
      </c>
      <c r="O80">
        <v>0</v>
      </c>
      <c r="P80">
        <v>0</v>
      </c>
      <c r="Q80">
        <v>23</v>
      </c>
      <c r="R80">
        <v>0</v>
      </c>
      <c r="S80">
        <v>0</v>
      </c>
      <c r="T80">
        <v>0</v>
      </c>
      <c r="U80">
        <v>0</v>
      </c>
      <c r="V80">
        <v>0</v>
      </c>
      <c r="W80">
        <v>23</v>
      </c>
      <c r="X80">
        <v>46</v>
      </c>
      <c r="Y80">
        <v>2.56</v>
      </c>
      <c r="Z80">
        <v>2561</v>
      </c>
      <c r="AA80">
        <v>1</v>
      </c>
    </row>
    <row r="81" spans="1:27" ht="16.5" customHeight="1" x14ac:dyDescent="0.2">
      <c r="A81" t="s">
        <v>27</v>
      </c>
      <c r="B81" t="s">
        <v>28</v>
      </c>
      <c r="C81" s="1" t="s">
        <v>116</v>
      </c>
      <c r="D81" t="s">
        <v>117</v>
      </c>
      <c r="E81" t="s">
        <v>58</v>
      </c>
      <c r="F81" t="s">
        <v>92</v>
      </c>
      <c r="G81">
        <v>10</v>
      </c>
      <c r="H81" s="2" t="str">
        <f t="shared" si="12"/>
        <v>2</v>
      </c>
      <c r="I81" s="2" t="str">
        <f t="shared" si="13"/>
        <v>2</v>
      </c>
      <c r="J81" s="2" t="str">
        <f t="shared" si="14"/>
        <v>0</v>
      </c>
      <c r="K81" s="2" t="str">
        <f t="shared" si="15"/>
        <v>4</v>
      </c>
      <c r="L81" t="s">
        <v>33</v>
      </c>
      <c r="M81" t="s">
        <v>118</v>
      </c>
      <c r="N81">
        <v>0</v>
      </c>
      <c r="O81">
        <v>0</v>
      </c>
      <c r="P81">
        <v>0</v>
      </c>
      <c r="Q81">
        <v>23</v>
      </c>
      <c r="R81">
        <v>0</v>
      </c>
      <c r="S81">
        <v>0</v>
      </c>
      <c r="T81">
        <v>0</v>
      </c>
      <c r="U81">
        <v>0</v>
      </c>
      <c r="V81">
        <v>0</v>
      </c>
      <c r="W81">
        <v>23</v>
      </c>
      <c r="X81">
        <v>46</v>
      </c>
      <c r="Y81">
        <v>2.56</v>
      </c>
      <c r="Z81">
        <v>2561</v>
      </c>
      <c r="AA81">
        <v>1</v>
      </c>
    </row>
    <row r="82" spans="1:27" ht="16.5" customHeight="1" x14ac:dyDescent="0.2">
      <c r="A82" t="s">
        <v>27</v>
      </c>
      <c r="B82" t="s">
        <v>28</v>
      </c>
      <c r="C82" s="1" t="s">
        <v>116</v>
      </c>
      <c r="D82" t="s">
        <v>117</v>
      </c>
      <c r="E82" t="s">
        <v>58</v>
      </c>
      <c r="F82" t="s">
        <v>92</v>
      </c>
      <c r="G82">
        <v>11</v>
      </c>
      <c r="H82" s="2" t="str">
        <f t="shared" si="12"/>
        <v>2</v>
      </c>
      <c r="I82" s="2" t="str">
        <f t="shared" si="13"/>
        <v>2</v>
      </c>
      <c r="J82" s="2" t="str">
        <f t="shared" si="14"/>
        <v>0</v>
      </c>
      <c r="K82" s="2" t="str">
        <f t="shared" si="15"/>
        <v>4</v>
      </c>
      <c r="L82" t="s">
        <v>33</v>
      </c>
      <c r="M82" t="s">
        <v>118</v>
      </c>
      <c r="N82">
        <v>0</v>
      </c>
      <c r="O82">
        <v>0</v>
      </c>
      <c r="P82">
        <v>0</v>
      </c>
      <c r="Q82">
        <v>24</v>
      </c>
      <c r="R82">
        <v>0</v>
      </c>
      <c r="S82">
        <v>0</v>
      </c>
      <c r="T82">
        <v>0</v>
      </c>
      <c r="U82">
        <v>0</v>
      </c>
      <c r="V82">
        <v>0</v>
      </c>
      <c r="W82">
        <v>24</v>
      </c>
      <c r="X82">
        <v>48</v>
      </c>
      <c r="Y82">
        <v>2.67</v>
      </c>
      <c r="Z82">
        <v>2561</v>
      </c>
      <c r="AA82">
        <v>1</v>
      </c>
    </row>
    <row r="83" spans="1:27" ht="16.5" customHeight="1" x14ac:dyDescent="0.2">
      <c r="A83" t="s">
        <v>27</v>
      </c>
      <c r="B83" t="s">
        <v>28</v>
      </c>
      <c r="C83" s="1" t="s">
        <v>116</v>
      </c>
      <c r="D83" t="s">
        <v>117</v>
      </c>
      <c r="E83" t="s">
        <v>58</v>
      </c>
      <c r="F83" t="s">
        <v>92</v>
      </c>
      <c r="G83">
        <v>12</v>
      </c>
      <c r="H83" s="2" t="str">
        <f t="shared" si="12"/>
        <v>2</v>
      </c>
      <c r="I83" s="2" t="str">
        <f t="shared" si="13"/>
        <v>2</v>
      </c>
      <c r="J83" s="2" t="str">
        <f t="shared" si="14"/>
        <v>0</v>
      </c>
      <c r="K83" s="2" t="str">
        <f t="shared" si="15"/>
        <v>4</v>
      </c>
      <c r="L83" t="s">
        <v>33</v>
      </c>
      <c r="M83" t="s">
        <v>118</v>
      </c>
      <c r="N83">
        <v>0</v>
      </c>
      <c r="O83">
        <v>0</v>
      </c>
      <c r="P83">
        <v>0</v>
      </c>
      <c r="Q83">
        <v>21</v>
      </c>
      <c r="R83">
        <v>0</v>
      </c>
      <c r="S83">
        <v>0</v>
      </c>
      <c r="T83">
        <v>0</v>
      </c>
      <c r="U83">
        <v>0</v>
      </c>
      <c r="V83">
        <v>0</v>
      </c>
      <c r="W83">
        <v>21</v>
      </c>
      <c r="X83">
        <v>42</v>
      </c>
      <c r="Y83">
        <v>2.33</v>
      </c>
      <c r="Z83">
        <v>2561</v>
      </c>
      <c r="AA83">
        <v>1</v>
      </c>
    </row>
    <row r="84" spans="1:27" ht="16.5" customHeight="1" x14ac:dyDescent="0.2">
      <c r="A84" t="s">
        <v>27</v>
      </c>
      <c r="B84" t="s">
        <v>28</v>
      </c>
      <c r="C84" s="1" t="s">
        <v>116</v>
      </c>
      <c r="D84" t="s">
        <v>117</v>
      </c>
      <c r="E84" t="s">
        <v>58</v>
      </c>
      <c r="F84" t="s">
        <v>92</v>
      </c>
      <c r="G84">
        <v>8</v>
      </c>
      <c r="H84" s="2" t="str">
        <f t="shared" si="12"/>
        <v>2</v>
      </c>
      <c r="I84" s="2" t="str">
        <f t="shared" si="13"/>
        <v>2</v>
      </c>
      <c r="J84" s="2" t="str">
        <f t="shared" si="14"/>
        <v>0</v>
      </c>
      <c r="K84" s="2" t="str">
        <f t="shared" si="15"/>
        <v>4</v>
      </c>
      <c r="L84" t="s">
        <v>33</v>
      </c>
      <c r="M84" t="s">
        <v>118</v>
      </c>
      <c r="N84">
        <v>0</v>
      </c>
      <c r="O84">
        <v>0</v>
      </c>
      <c r="P84">
        <v>0</v>
      </c>
      <c r="Q84">
        <v>23</v>
      </c>
      <c r="R84">
        <v>0</v>
      </c>
      <c r="S84">
        <v>0</v>
      </c>
      <c r="T84">
        <v>0</v>
      </c>
      <c r="U84">
        <v>0</v>
      </c>
      <c r="V84">
        <v>0</v>
      </c>
      <c r="W84">
        <v>23</v>
      </c>
      <c r="X84">
        <v>46</v>
      </c>
      <c r="Y84">
        <v>2.56</v>
      </c>
      <c r="Z84">
        <v>2561</v>
      </c>
      <c r="AA84">
        <v>1</v>
      </c>
    </row>
    <row r="85" spans="1:27" ht="16.5" customHeight="1" x14ac:dyDescent="0.2">
      <c r="A85" t="s">
        <v>27</v>
      </c>
      <c r="B85" t="s">
        <v>28</v>
      </c>
      <c r="C85" s="1" t="s">
        <v>116</v>
      </c>
      <c r="D85" t="s">
        <v>117</v>
      </c>
      <c r="E85" t="s">
        <v>58</v>
      </c>
      <c r="F85" t="s">
        <v>92</v>
      </c>
      <c r="G85">
        <v>1</v>
      </c>
      <c r="H85" s="2" t="str">
        <f t="shared" si="12"/>
        <v>2</v>
      </c>
      <c r="I85" s="2" t="str">
        <f t="shared" si="13"/>
        <v>2</v>
      </c>
      <c r="J85" s="2" t="str">
        <f t="shared" si="14"/>
        <v>0</v>
      </c>
      <c r="K85" s="2" t="str">
        <f t="shared" si="15"/>
        <v>4</v>
      </c>
      <c r="L85" t="s">
        <v>33</v>
      </c>
      <c r="M85" t="s">
        <v>115</v>
      </c>
      <c r="N85">
        <v>0</v>
      </c>
      <c r="O85">
        <v>0</v>
      </c>
      <c r="P85">
        <v>0</v>
      </c>
      <c r="Q85">
        <v>32</v>
      </c>
      <c r="R85">
        <v>0</v>
      </c>
      <c r="S85">
        <v>0</v>
      </c>
      <c r="T85">
        <v>0</v>
      </c>
      <c r="U85">
        <v>0</v>
      </c>
      <c r="V85">
        <v>0</v>
      </c>
      <c r="W85">
        <v>32</v>
      </c>
      <c r="X85">
        <v>64</v>
      </c>
      <c r="Y85">
        <v>3.56</v>
      </c>
      <c r="Z85">
        <v>2561</v>
      </c>
      <c r="AA85">
        <v>1</v>
      </c>
    </row>
    <row r="86" spans="1:27" ht="16.5" customHeight="1" x14ac:dyDescent="0.2">
      <c r="A86" t="s">
        <v>27</v>
      </c>
      <c r="B86" t="s">
        <v>28</v>
      </c>
      <c r="C86" s="1" t="s">
        <v>116</v>
      </c>
      <c r="D86" t="s">
        <v>117</v>
      </c>
      <c r="E86" t="s">
        <v>58</v>
      </c>
      <c r="F86" t="s">
        <v>92</v>
      </c>
      <c r="G86">
        <v>2</v>
      </c>
      <c r="H86" s="2" t="str">
        <f t="shared" si="12"/>
        <v>2</v>
      </c>
      <c r="I86" s="2" t="str">
        <f t="shared" si="13"/>
        <v>2</v>
      </c>
      <c r="J86" s="2" t="str">
        <f t="shared" si="14"/>
        <v>0</v>
      </c>
      <c r="K86" s="2" t="str">
        <f t="shared" si="15"/>
        <v>4</v>
      </c>
      <c r="L86" t="s">
        <v>33</v>
      </c>
      <c r="M86" t="s">
        <v>115</v>
      </c>
      <c r="N86">
        <v>0</v>
      </c>
      <c r="O86">
        <v>0</v>
      </c>
      <c r="P86">
        <v>0</v>
      </c>
      <c r="Q86">
        <v>28</v>
      </c>
      <c r="R86">
        <v>0</v>
      </c>
      <c r="S86">
        <v>0</v>
      </c>
      <c r="T86">
        <v>0</v>
      </c>
      <c r="U86">
        <v>0</v>
      </c>
      <c r="V86">
        <v>0</v>
      </c>
      <c r="W86">
        <v>28</v>
      </c>
      <c r="X86">
        <v>56</v>
      </c>
      <c r="Y86">
        <v>3.11</v>
      </c>
      <c r="Z86">
        <v>2561</v>
      </c>
      <c r="AA86">
        <v>1</v>
      </c>
    </row>
    <row r="87" spans="1:27" ht="16.5" customHeight="1" x14ac:dyDescent="0.2">
      <c r="A87" t="s">
        <v>27</v>
      </c>
      <c r="B87" t="s">
        <v>28</v>
      </c>
      <c r="C87" s="1" t="s">
        <v>116</v>
      </c>
      <c r="D87" t="s">
        <v>117</v>
      </c>
      <c r="E87" t="s">
        <v>58</v>
      </c>
      <c r="F87" t="s">
        <v>92</v>
      </c>
      <c r="G87">
        <v>3</v>
      </c>
      <c r="H87" s="2" t="str">
        <f t="shared" si="12"/>
        <v>2</v>
      </c>
      <c r="I87" s="2" t="str">
        <f t="shared" si="13"/>
        <v>2</v>
      </c>
      <c r="J87" s="2" t="str">
        <f t="shared" si="14"/>
        <v>0</v>
      </c>
      <c r="K87" s="2" t="str">
        <f t="shared" si="15"/>
        <v>4</v>
      </c>
      <c r="L87" t="s">
        <v>33</v>
      </c>
      <c r="M87" t="s">
        <v>115</v>
      </c>
      <c r="N87">
        <v>0</v>
      </c>
      <c r="O87">
        <v>0</v>
      </c>
      <c r="P87">
        <v>0</v>
      </c>
      <c r="Q87">
        <v>30</v>
      </c>
      <c r="R87">
        <v>0</v>
      </c>
      <c r="S87">
        <v>0</v>
      </c>
      <c r="T87">
        <v>0</v>
      </c>
      <c r="U87">
        <v>0</v>
      </c>
      <c r="V87">
        <v>0</v>
      </c>
      <c r="W87">
        <v>30</v>
      </c>
      <c r="X87">
        <v>60</v>
      </c>
      <c r="Y87">
        <v>3.33</v>
      </c>
      <c r="Z87">
        <v>2561</v>
      </c>
      <c r="AA87">
        <v>1</v>
      </c>
    </row>
    <row r="88" spans="1:27" ht="16.5" customHeight="1" x14ac:dyDescent="0.2">
      <c r="A88" t="s">
        <v>27</v>
      </c>
      <c r="B88" t="s">
        <v>28</v>
      </c>
      <c r="C88" s="1" t="s">
        <v>116</v>
      </c>
      <c r="D88" t="s">
        <v>117</v>
      </c>
      <c r="E88" t="s">
        <v>58</v>
      </c>
      <c r="F88" t="s">
        <v>92</v>
      </c>
      <c r="G88">
        <v>4</v>
      </c>
      <c r="H88" s="2" t="str">
        <f t="shared" si="12"/>
        <v>2</v>
      </c>
      <c r="I88" s="2" t="str">
        <f t="shared" si="13"/>
        <v>2</v>
      </c>
      <c r="J88" s="2" t="str">
        <f t="shared" si="14"/>
        <v>0</v>
      </c>
      <c r="K88" s="2" t="str">
        <f t="shared" si="15"/>
        <v>4</v>
      </c>
      <c r="L88" t="s">
        <v>33</v>
      </c>
      <c r="M88" t="s">
        <v>114</v>
      </c>
      <c r="N88">
        <v>0</v>
      </c>
      <c r="O88">
        <v>0</v>
      </c>
      <c r="P88">
        <v>0</v>
      </c>
      <c r="Q88">
        <v>67</v>
      </c>
      <c r="R88">
        <v>0</v>
      </c>
      <c r="S88">
        <v>0</v>
      </c>
      <c r="T88">
        <v>0</v>
      </c>
      <c r="U88">
        <v>0</v>
      </c>
      <c r="V88">
        <v>0</v>
      </c>
      <c r="W88">
        <v>67</v>
      </c>
      <c r="X88">
        <v>134</v>
      </c>
      <c r="Y88">
        <v>7.44</v>
      </c>
      <c r="Z88">
        <v>2561</v>
      </c>
      <c r="AA88">
        <v>1</v>
      </c>
    </row>
    <row r="89" spans="1:27" ht="16.5" customHeight="1" x14ac:dyDescent="0.2">
      <c r="A89" t="s">
        <v>27</v>
      </c>
      <c r="B89" t="s">
        <v>28</v>
      </c>
      <c r="C89" s="1" t="s">
        <v>116</v>
      </c>
      <c r="D89" t="s">
        <v>117</v>
      </c>
      <c r="E89" t="s">
        <v>58</v>
      </c>
      <c r="F89" t="s">
        <v>92</v>
      </c>
      <c r="G89">
        <v>5</v>
      </c>
      <c r="H89" s="2" t="str">
        <f t="shared" si="12"/>
        <v>2</v>
      </c>
      <c r="I89" s="2" t="str">
        <f t="shared" si="13"/>
        <v>2</v>
      </c>
      <c r="J89" s="2" t="str">
        <f t="shared" si="14"/>
        <v>0</v>
      </c>
      <c r="K89" s="2" t="str">
        <f t="shared" si="15"/>
        <v>4</v>
      </c>
      <c r="L89" t="s">
        <v>33</v>
      </c>
      <c r="M89" t="s">
        <v>114</v>
      </c>
      <c r="N89">
        <v>0</v>
      </c>
      <c r="O89">
        <v>0</v>
      </c>
      <c r="P89">
        <v>0</v>
      </c>
      <c r="Q89">
        <v>53</v>
      </c>
      <c r="R89">
        <v>0</v>
      </c>
      <c r="S89">
        <v>0</v>
      </c>
      <c r="T89">
        <v>0</v>
      </c>
      <c r="U89">
        <v>0</v>
      </c>
      <c r="V89">
        <v>0</v>
      </c>
      <c r="W89">
        <v>53</v>
      </c>
      <c r="X89">
        <v>106</v>
      </c>
      <c r="Y89">
        <v>5.89</v>
      </c>
      <c r="Z89">
        <v>2561</v>
      </c>
      <c r="AA89">
        <v>1</v>
      </c>
    </row>
    <row r="90" spans="1:27" ht="16.5" customHeight="1" x14ac:dyDescent="0.2">
      <c r="A90" t="s">
        <v>27</v>
      </c>
      <c r="B90" t="s">
        <v>28</v>
      </c>
      <c r="C90" s="1" t="s">
        <v>116</v>
      </c>
      <c r="D90" t="s">
        <v>117</v>
      </c>
      <c r="E90" t="s">
        <v>58</v>
      </c>
      <c r="F90" t="s">
        <v>92</v>
      </c>
      <c r="G90">
        <v>6</v>
      </c>
      <c r="H90" s="2" t="str">
        <f t="shared" si="12"/>
        <v>2</v>
      </c>
      <c r="I90" s="2" t="str">
        <f t="shared" si="13"/>
        <v>2</v>
      </c>
      <c r="J90" s="2" t="str">
        <f t="shared" si="14"/>
        <v>0</v>
      </c>
      <c r="K90" s="2" t="str">
        <f t="shared" si="15"/>
        <v>4</v>
      </c>
      <c r="L90" t="s">
        <v>33</v>
      </c>
      <c r="M90" t="s">
        <v>114</v>
      </c>
      <c r="N90">
        <v>0</v>
      </c>
      <c r="O90">
        <v>0</v>
      </c>
      <c r="P90">
        <v>0</v>
      </c>
      <c r="Q90">
        <v>25</v>
      </c>
      <c r="R90">
        <v>0</v>
      </c>
      <c r="S90">
        <v>0</v>
      </c>
      <c r="T90">
        <v>0</v>
      </c>
      <c r="U90">
        <v>0</v>
      </c>
      <c r="V90">
        <v>0</v>
      </c>
      <c r="W90">
        <v>25</v>
      </c>
      <c r="X90">
        <v>50</v>
      </c>
      <c r="Y90">
        <v>2.78</v>
      </c>
      <c r="Z90">
        <v>2561</v>
      </c>
      <c r="AA90">
        <v>1</v>
      </c>
    </row>
    <row r="91" spans="1:27" ht="16.5" customHeight="1" x14ac:dyDescent="0.2">
      <c r="A91" t="s">
        <v>27</v>
      </c>
      <c r="B91" t="s">
        <v>28</v>
      </c>
      <c r="C91" s="1" t="s">
        <v>116</v>
      </c>
      <c r="D91" t="s">
        <v>117</v>
      </c>
      <c r="E91" t="s">
        <v>58</v>
      </c>
      <c r="F91" t="s">
        <v>92</v>
      </c>
      <c r="G91">
        <v>7</v>
      </c>
      <c r="H91" s="2" t="str">
        <f t="shared" si="12"/>
        <v>2</v>
      </c>
      <c r="I91" s="2" t="str">
        <f t="shared" si="13"/>
        <v>2</v>
      </c>
      <c r="J91" s="2" t="str">
        <f t="shared" si="14"/>
        <v>0</v>
      </c>
      <c r="K91" s="2" t="str">
        <f t="shared" si="15"/>
        <v>4</v>
      </c>
      <c r="L91" t="s">
        <v>33</v>
      </c>
      <c r="M91" t="s">
        <v>114</v>
      </c>
      <c r="N91">
        <v>0</v>
      </c>
      <c r="O91">
        <v>0</v>
      </c>
      <c r="P91">
        <v>0</v>
      </c>
      <c r="Q91">
        <v>23</v>
      </c>
      <c r="R91">
        <v>0</v>
      </c>
      <c r="S91">
        <v>0</v>
      </c>
      <c r="T91">
        <v>0</v>
      </c>
      <c r="U91">
        <v>0</v>
      </c>
      <c r="V91">
        <v>0</v>
      </c>
      <c r="W91">
        <v>23</v>
      </c>
      <c r="X91">
        <v>46</v>
      </c>
      <c r="Y91">
        <v>2.56</v>
      </c>
      <c r="Z91">
        <v>2561</v>
      </c>
      <c r="AA91">
        <v>1</v>
      </c>
    </row>
    <row r="92" spans="1:27" ht="16.5" customHeight="1" x14ac:dyDescent="0.2">
      <c r="A92" t="s">
        <v>27</v>
      </c>
      <c r="B92" t="s">
        <v>28</v>
      </c>
      <c r="C92" s="1" t="s">
        <v>119</v>
      </c>
      <c r="D92" t="s">
        <v>120</v>
      </c>
      <c r="E92" t="s">
        <v>58</v>
      </c>
      <c r="F92" t="s">
        <v>92</v>
      </c>
      <c r="G92">
        <v>10</v>
      </c>
      <c r="H92" s="2" t="str">
        <f t="shared" si="12"/>
        <v>2</v>
      </c>
      <c r="I92" s="2" t="str">
        <f t="shared" si="13"/>
        <v>2</v>
      </c>
      <c r="J92" s="2" t="str">
        <f t="shared" si="14"/>
        <v>0</v>
      </c>
      <c r="K92" s="2" t="str">
        <f t="shared" si="15"/>
        <v>4</v>
      </c>
      <c r="L92" t="s">
        <v>33</v>
      </c>
      <c r="M92" t="s">
        <v>121</v>
      </c>
      <c r="N92">
        <v>0</v>
      </c>
      <c r="O92">
        <v>0</v>
      </c>
      <c r="P92">
        <v>0</v>
      </c>
      <c r="Q92">
        <v>24</v>
      </c>
      <c r="R92">
        <v>0</v>
      </c>
      <c r="S92">
        <v>0</v>
      </c>
      <c r="T92">
        <v>0</v>
      </c>
      <c r="U92">
        <v>0</v>
      </c>
      <c r="V92">
        <v>0</v>
      </c>
      <c r="W92">
        <v>24</v>
      </c>
      <c r="X92">
        <v>48</v>
      </c>
      <c r="Y92">
        <v>2.67</v>
      </c>
      <c r="Z92">
        <v>2561</v>
      </c>
      <c r="AA92">
        <v>1</v>
      </c>
    </row>
    <row r="93" spans="1:27" ht="16.5" customHeight="1" x14ac:dyDescent="0.2">
      <c r="A93" t="s">
        <v>27</v>
      </c>
      <c r="B93" t="s">
        <v>28</v>
      </c>
      <c r="C93" s="1" t="s">
        <v>119</v>
      </c>
      <c r="D93" t="s">
        <v>120</v>
      </c>
      <c r="E93" t="s">
        <v>58</v>
      </c>
      <c r="F93" t="s">
        <v>92</v>
      </c>
      <c r="G93">
        <v>6</v>
      </c>
      <c r="H93" s="2" t="str">
        <f t="shared" si="12"/>
        <v>2</v>
      </c>
      <c r="I93" s="2" t="str">
        <f t="shared" si="13"/>
        <v>2</v>
      </c>
      <c r="J93" s="2" t="str">
        <f t="shared" si="14"/>
        <v>0</v>
      </c>
      <c r="K93" s="2" t="str">
        <f t="shared" si="15"/>
        <v>4</v>
      </c>
      <c r="L93" t="s">
        <v>33</v>
      </c>
      <c r="M93" t="s">
        <v>121</v>
      </c>
      <c r="N93">
        <v>0</v>
      </c>
      <c r="O93">
        <v>0</v>
      </c>
      <c r="P93">
        <v>0</v>
      </c>
      <c r="Q93">
        <v>53</v>
      </c>
      <c r="R93">
        <v>0</v>
      </c>
      <c r="S93">
        <v>0</v>
      </c>
      <c r="T93">
        <v>0</v>
      </c>
      <c r="U93">
        <v>0</v>
      </c>
      <c r="V93">
        <v>0</v>
      </c>
      <c r="W93">
        <v>53</v>
      </c>
      <c r="X93">
        <v>106</v>
      </c>
      <c r="Y93">
        <v>5.89</v>
      </c>
      <c r="Z93">
        <v>2561</v>
      </c>
      <c r="AA93">
        <v>1</v>
      </c>
    </row>
    <row r="94" spans="1:27" ht="16.5" customHeight="1" x14ac:dyDescent="0.2">
      <c r="A94" t="s">
        <v>27</v>
      </c>
      <c r="B94" t="s">
        <v>28</v>
      </c>
      <c r="C94" s="1" t="s">
        <v>119</v>
      </c>
      <c r="D94" t="s">
        <v>120</v>
      </c>
      <c r="E94" t="s">
        <v>58</v>
      </c>
      <c r="F94" t="s">
        <v>92</v>
      </c>
      <c r="G94">
        <v>7</v>
      </c>
      <c r="H94" s="2" t="str">
        <f t="shared" si="12"/>
        <v>2</v>
      </c>
      <c r="I94" s="2" t="str">
        <f t="shared" si="13"/>
        <v>2</v>
      </c>
      <c r="J94" s="2" t="str">
        <f t="shared" si="14"/>
        <v>0</v>
      </c>
      <c r="K94" s="2" t="str">
        <f t="shared" si="15"/>
        <v>4</v>
      </c>
      <c r="L94" t="s">
        <v>33</v>
      </c>
      <c r="M94" t="s">
        <v>121</v>
      </c>
      <c r="N94">
        <v>0</v>
      </c>
      <c r="O94">
        <v>0</v>
      </c>
      <c r="P94">
        <v>0</v>
      </c>
      <c r="Q94">
        <v>22</v>
      </c>
      <c r="R94">
        <v>0</v>
      </c>
      <c r="S94">
        <v>0</v>
      </c>
      <c r="T94">
        <v>0</v>
      </c>
      <c r="U94">
        <v>0</v>
      </c>
      <c r="V94">
        <v>0</v>
      </c>
      <c r="W94">
        <v>22</v>
      </c>
      <c r="X94">
        <v>44</v>
      </c>
      <c r="Y94">
        <v>2.44</v>
      </c>
      <c r="Z94">
        <v>2561</v>
      </c>
      <c r="AA94">
        <v>1</v>
      </c>
    </row>
    <row r="95" spans="1:27" ht="16.5" customHeight="1" x14ac:dyDescent="0.2">
      <c r="A95" t="s">
        <v>27</v>
      </c>
      <c r="B95" t="s">
        <v>28</v>
      </c>
      <c r="C95" s="1" t="s">
        <v>119</v>
      </c>
      <c r="D95" t="s">
        <v>120</v>
      </c>
      <c r="E95" t="s">
        <v>58</v>
      </c>
      <c r="F95" t="s">
        <v>92</v>
      </c>
      <c r="G95">
        <v>8</v>
      </c>
      <c r="H95" s="2" t="str">
        <f t="shared" si="12"/>
        <v>2</v>
      </c>
      <c r="I95" s="2" t="str">
        <f t="shared" si="13"/>
        <v>2</v>
      </c>
      <c r="J95" s="2" t="str">
        <f t="shared" si="14"/>
        <v>0</v>
      </c>
      <c r="K95" s="2" t="str">
        <f t="shared" si="15"/>
        <v>4</v>
      </c>
      <c r="L95" t="s">
        <v>33</v>
      </c>
      <c r="M95" t="s">
        <v>121</v>
      </c>
      <c r="N95">
        <v>0</v>
      </c>
      <c r="O95">
        <v>0</v>
      </c>
      <c r="P95">
        <v>0</v>
      </c>
      <c r="Q95">
        <v>21</v>
      </c>
      <c r="R95">
        <v>0</v>
      </c>
      <c r="S95">
        <v>0</v>
      </c>
      <c r="T95">
        <v>0</v>
      </c>
      <c r="U95">
        <v>0</v>
      </c>
      <c r="V95">
        <v>0</v>
      </c>
      <c r="W95">
        <v>21</v>
      </c>
      <c r="X95">
        <v>42</v>
      </c>
      <c r="Y95">
        <v>2.33</v>
      </c>
      <c r="Z95">
        <v>2561</v>
      </c>
      <c r="AA95">
        <v>1</v>
      </c>
    </row>
    <row r="96" spans="1:27" ht="16.5" customHeight="1" x14ac:dyDescent="0.2">
      <c r="A96" t="s">
        <v>27</v>
      </c>
      <c r="B96" t="s">
        <v>28</v>
      </c>
      <c r="C96" s="1" t="s">
        <v>119</v>
      </c>
      <c r="D96" t="s">
        <v>120</v>
      </c>
      <c r="E96" t="s">
        <v>58</v>
      </c>
      <c r="F96" t="s">
        <v>92</v>
      </c>
      <c r="G96">
        <v>9</v>
      </c>
      <c r="H96" s="2" t="str">
        <f t="shared" si="12"/>
        <v>2</v>
      </c>
      <c r="I96" s="2" t="str">
        <f t="shared" si="13"/>
        <v>2</v>
      </c>
      <c r="J96" s="2" t="str">
        <f t="shared" si="14"/>
        <v>0</v>
      </c>
      <c r="K96" s="2" t="str">
        <f t="shared" si="15"/>
        <v>4</v>
      </c>
      <c r="L96" t="s">
        <v>33</v>
      </c>
      <c r="M96" t="s">
        <v>121</v>
      </c>
      <c r="N96">
        <v>0</v>
      </c>
      <c r="O96">
        <v>0</v>
      </c>
      <c r="P96">
        <v>0</v>
      </c>
      <c r="Q96">
        <v>23</v>
      </c>
      <c r="R96">
        <v>0</v>
      </c>
      <c r="S96">
        <v>0</v>
      </c>
      <c r="T96">
        <v>0</v>
      </c>
      <c r="U96">
        <v>0</v>
      </c>
      <c r="V96">
        <v>0</v>
      </c>
      <c r="W96">
        <v>23</v>
      </c>
      <c r="X96">
        <v>46</v>
      </c>
      <c r="Y96">
        <v>2.56</v>
      </c>
      <c r="Z96">
        <v>2561</v>
      </c>
      <c r="AA96">
        <v>1</v>
      </c>
    </row>
    <row r="97" spans="1:27" ht="16.5" customHeight="1" x14ac:dyDescent="0.2">
      <c r="A97" t="s">
        <v>27</v>
      </c>
      <c r="B97" t="s">
        <v>28</v>
      </c>
      <c r="C97" s="1" t="s">
        <v>119</v>
      </c>
      <c r="D97" t="s">
        <v>120</v>
      </c>
      <c r="E97" t="s">
        <v>58</v>
      </c>
      <c r="F97" t="s">
        <v>92</v>
      </c>
      <c r="G97">
        <v>5</v>
      </c>
      <c r="H97" s="2" t="str">
        <f t="shared" si="12"/>
        <v>2</v>
      </c>
      <c r="I97" s="2" t="str">
        <f t="shared" si="13"/>
        <v>2</v>
      </c>
      <c r="J97" s="2" t="str">
        <f t="shared" si="14"/>
        <v>0</v>
      </c>
      <c r="K97" s="2" t="str">
        <f t="shared" si="15"/>
        <v>4</v>
      </c>
      <c r="L97" t="s">
        <v>33</v>
      </c>
      <c r="M97" t="s">
        <v>121</v>
      </c>
      <c r="N97">
        <v>0</v>
      </c>
      <c r="O97">
        <v>0</v>
      </c>
      <c r="P97">
        <v>0</v>
      </c>
      <c r="Q97">
        <v>30</v>
      </c>
      <c r="R97">
        <v>0</v>
      </c>
      <c r="S97">
        <v>0</v>
      </c>
      <c r="T97">
        <v>0</v>
      </c>
      <c r="U97">
        <v>0</v>
      </c>
      <c r="V97">
        <v>0</v>
      </c>
      <c r="W97">
        <v>30</v>
      </c>
      <c r="X97">
        <v>60</v>
      </c>
      <c r="Y97">
        <v>3.33</v>
      </c>
      <c r="Z97">
        <v>2561</v>
      </c>
      <c r="AA97">
        <v>1</v>
      </c>
    </row>
    <row r="98" spans="1:27" ht="16.5" customHeight="1" x14ac:dyDescent="0.2">
      <c r="A98" t="s">
        <v>27</v>
      </c>
      <c r="B98" t="s">
        <v>28</v>
      </c>
      <c r="C98" s="1" t="s">
        <v>119</v>
      </c>
      <c r="D98" t="s">
        <v>120</v>
      </c>
      <c r="E98" t="s">
        <v>58</v>
      </c>
      <c r="F98" t="s">
        <v>92</v>
      </c>
      <c r="G98">
        <v>1</v>
      </c>
      <c r="H98" s="2" t="str">
        <f t="shared" si="12"/>
        <v>2</v>
      </c>
      <c r="I98" s="2" t="str">
        <f t="shared" si="13"/>
        <v>2</v>
      </c>
      <c r="J98" s="2" t="str">
        <f t="shared" si="14"/>
        <v>0</v>
      </c>
      <c r="K98" s="2" t="str">
        <f t="shared" si="15"/>
        <v>4</v>
      </c>
      <c r="L98" t="s">
        <v>33</v>
      </c>
      <c r="M98" t="s">
        <v>121</v>
      </c>
      <c r="N98">
        <v>0</v>
      </c>
      <c r="O98">
        <v>0</v>
      </c>
      <c r="P98">
        <v>0</v>
      </c>
      <c r="Q98">
        <v>38</v>
      </c>
      <c r="R98">
        <v>0</v>
      </c>
      <c r="S98">
        <v>0</v>
      </c>
      <c r="T98">
        <v>0</v>
      </c>
      <c r="U98">
        <v>0</v>
      </c>
      <c r="V98">
        <v>0</v>
      </c>
      <c r="W98">
        <v>38</v>
      </c>
      <c r="X98">
        <v>76</v>
      </c>
      <c r="Y98">
        <v>4.22</v>
      </c>
      <c r="Z98">
        <v>2561</v>
      </c>
      <c r="AA98">
        <v>1</v>
      </c>
    </row>
    <row r="99" spans="1:27" ht="16.5" customHeight="1" x14ac:dyDescent="0.2">
      <c r="A99" t="s">
        <v>27</v>
      </c>
      <c r="B99" t="s">
        <v>28</v>
      </c>
      <c r="C99" s="1" t="s">
        <v>119</v>
      </c>
      <c r="D99" t="s">
        <v>120</v>
      </c>
      <c r="E99" t="s">
        <v>58</v>
      </c>
      <c r="F99" t="s">
        <v>92</v>
      </c>
      <c r="G99">
        <v>2</v>
      </c>
      <c r="H99" s="2" t="str">
        <f t="shared" si="12"/>
        <v>2</v>
      </c>
      <c r="I99" s="2" t="str">
        <f t="shared" si="13"/>
        <v>2</v>
      </c>
      <c r="J99" s="2" t="str">
        <f t="shared" si="14"/>
        <v>0</v>
      </c>
      <c r="K99" s="2" t="str">
        <f t="shared" si="15"/>
        <v>4</v>
      </c>
      <c r="L99" t="s">
        <v>33</v>
      </c>
      <c r="M99" t="s">
        <v>121</v>
      </c>
      <c r="N99">
        <v>0</v>
      </c>
      <c r="O99">
        <v>0</v>
      </c>
      <c r="P99">
        <v>0</v>
      </c>
      <c r="Q99">
        <v>42</v>
      </c>
      <c r="R99">
        <v>0</v>
      </c>
      <c r="S99">
        <v>0</v>
      </c>
      <c r="T99">
        <v>0</v>
      </c>
      <c r="U99">
        <v>0</v>
      </c>
      <c r="V99">
        <v>0</v>
      </c>
      <c r="W99">
        <v>42</v>
      </c>
      <c r="X99">
        <v>84</v>
      </c>
      <c r="Y99">
        <v>4.67</v>
      </c>
      <c r="Z99">
        <v>2561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1" t="s">
        <v>119</v>
      </c>
      <c r="D100" t="s">
        <v>120</v>
      </c>
      <c r="E100" t="s">
        <v>58</v>
      </c>
      <c r="F100" t="s">
        <v>92</v>
      </c>
      <c r="G100">
        <v>3</v>
      </c>
      <c r="H100" s="2" t="str">
        <f t="shared" si="12"/>
        <v>2</v>
      </c>
      <c r="I100" s="2" t="str">
        <f t="shared" si="13"/>
        <v>2</v>
      </c>
      <c r="J100" s="2" t="str">
        <f t="shared" si="14"/>
        <v>0</v>
      </c>
      <c r="K100" s="2" t="str">
        <f t="shared" si="15"/>
        <v>4</v>
      </c>
      <c r="L100" t="s">
        <v>33</v>
      </c>
      <c r="M100" t="s">
        <v>121</v>
      </c>
      <c r="N100">
        <v>0</v>
      </c>
      <c r="O100">
        <v>0</v>
      </c>
      <c r="P100">
        <v>0</v>
      </c>
      <c r="Q100">
        <v>21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21</v>
      </c>
      <c r="X100">
        <v>42</v>
      </c>
      <c r="Y100">
        <v>2.33</v>
      </c>
      <c r="Z100">
        <v>2561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1" t="s">
        <v>119</v>
      </c>
      <c r="D101" t="s">
        <v>120</v>
      </c>
      <c r="E101" t="s">
        <v>58</v>
      </c>
      <c r="F101" t="s">
        <v>92</v>
      </c>
      <c r="G101">
        <v>4</v>
      </c>
      <c r="H101" s="2" t="str">
        <f t="shared" si="12"/>
        <v>2</v>
      </c>
      <c r="I101" s="2" t="str">
        <f t="shared" si="13"/>
        <v>2</v>
      </c>
      <c r="J101" s="2" t="str">
        <f t="shared" si="14"/>
        <v>0</v>
      </c>
      <c r="K101" s="2" t="str">
        <f t="shared" si="15"/>
        <v>4</v>
      </c>
      <c r="L101" t="s">
        <v>33</v>
      </c>
      <c r="M101" t="s">
        <v>121</v>
      </c>
      <c r="N101">
        <v>0</v>
      </c>
      <c r="O101">
        <v>0</v>
      </c>
      <c r="P101">
        <v>0</v>
      </c>
      <c r="Q101">
        <v>28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28</v>
      </c>
      <c r="X101">
        <v>56</v>
      </c>
      <c r="Y101">
        <v>3.11</v>
      </c>
      <c r="Z101">
        <v>2561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1" t="s">
        <v>122</v>
      </c>
      <c r="D102" t="s">
        <v>123</v>
      </c>
      <c r="E102" t="s">
        <v>58</v>
      </c>
      <c r="F102" t="s">
        <v>92</v>
      </c>
      <c r="G102">
        <v>1</v>
      </c>
      <c r="H102" s="2" t="str">
        <f t="shared" si="12"/>
        <v>3</v>
      </c>
      <c r="I102" s="2" t="str">
        <f t="shared" si="13"/>
        <v>3</v>
      </c>
      <c r="J102" s="2" t="str">
        <f t="shared" si="14"/>
        <v>0</v>
      </c>
      <c r="K102" s="2" t="str">
        <f t="shared" si="15"/>
        <v>6</v>
      </c>
      <c r="L102" t="s">
        <v>31</v>
      </c>
      <c r="M102" t="s">
        <v>124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2561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1" t="s">
        <v>125</v>
      </c>
      <c r="D103" t="s">
        <v>126</v>
      </c>
      <c r="E103" t="s">
        <v>58</v>
      </c>
      <c r="F103" t="s">
        <v>92</v>
      </c>
      <c r="G103">
        <v>1</v>
      </c>
      <c r="H103" s="2" t="str">
        <f t="shared" si="12"/>
        <v>3</v>
      </c>
      <c r="I103" s="2" t="str">
        <f t="shared" si="13"/>
        <v>2</v>
      </c>
      <c r="J103" s="2" t="str">
        <f t="shared" si="14"/>
        <v>2</v>
      </c>
      <c r="K103" s="2" t="str">
        <f t="shared" si="15"/>
        <v>5</v>
      </c>
      <c r="L103" t="s">
        <v>41</v>
      </c>
      <c r="M103" t="s">
        <v>99</v>
      </c>
      <c r="N103">
        <v>0</v>
      </c>
      <c r="O103">
        <v>0</v>
      </c>
      <c r="P103">
        <v>0</v>
      </c>
      <c r="Q103">
        <v>15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15</v>
      </c>
      <c r="X103">
        <v>45</v>
      </c>
      <c r="Y103">
        <v>2.5</v>
      </c>
      <c r="Z103">
        <v>2561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1" t="s">
        <v>127</v>
      </c>
      <c r="D104" t="s">
        <v>104</v>
      </c>
      <c r="E104" t="s">
        <v>58</v>
      </c>
      <c r="F104" t="s">
        <v>92</v>
      </c>
      <c r="G104">
        <v>1</v>
      </c>
      <c r="H104" s="2" t="str">
        <f t="shared" si="12"/>
        <v>3</v>
      </c>
      <c r="I104" s="2" t="str">
        <f t="shared" si="13"/>
        <v>3</v>
      </c>
      <c r="J104" s="2" t="str">
        <f t="shared" si="14"/>
        <v>0</v>
      </c>
      <c r="K104" s="2" t="str">
        <f t="shared" si="15"/>
        <v>6</v>
      </c>
      <c r="L104" t="s">
        <v>31</v>
      </c>
      <c r="M104" t="s">
        <v>63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2561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1" t="s">
        <v>128</v>
      </c>
      <c r="D105" t="s">
        <v>129</v>
      </c>
      <c r="E105" t="s">
        <v>58</v>
      </c>
      <c r="F105" t="s">
        <v>92</v>
      </c>
      <c r="G105">
        <v>3</v>
      </c>
      <c r="H105" s="2" t="str">
        <f t="shared" si="12"/>
        <v>3</v>
      </c>
      <c r="I105" s="2" t="str">
        <f t="shared" si="13"/>
        <v>2</v>
      </c>
      <c r="J105" s="2" t="str">
        <f t="shared" si="14"/>
        <v>2</v>
      </c>
      <c r="K105" s="2" t="str">
        <f t="shared" si="15"/>
        <v>5</v>
      </c>
      <c r="L105" t="s">
        <v>41</v>
      </c>
      <c r="M105" t="s">
        <v>130</v>
      </c>
      <c r="N105">
        <v>0</v>
      </c>
      <c r="O105">
        <v>0</v>
      </c>
      <c r="P105">
        <v>0</v>
      </c>
      <c r="Q105">
        <v>81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81</v>
      </c>
      <c r="X105">
        <v>243</v>
      </c>
      <c r="Y105">
        <v>13.5</v>
      </c>
      <c r="Z105">
        <v>2561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1" t="s">
        <v>128</v>
      </c>
      <c r="D106" t="s">
        <v>129</v>
      </c>
      <c r="E106" t="s">
        <v>58</v>
      </c>
      <c r="F106" t="s">
        <v>92</v>
      </c>
      <c r="G106">
        <v>2</v>
      </c>
      <c r="H106" s="2" t="str">
        <f t="shared" si="12"/>
        <v>3</v>
      </c>
      <c r="I106" s="2" t="str">
        <f t="shared" si="13"/>
        <v>2</v>
      </c>
      <c r="J106" s="2" t="str">
        <f t="shared" si="14"/>
        <v>2</v>
      </c>
      <c r="K106" s="2" t="str">
        <f t="shared" si="15"/>
        <v>5</v>
      </c>
      <c r="L106" t="s">
        <v>41</v>
      </c>
      <c r="M106" t="s">
        <v>130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2561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1" t="s">
        <v>128</v>
      </c>
      <c r="D107" t="s">
        <v>129</v>
      </c>
      <c r="E107" t="s">
        <v>58</v>
      </c>
      <c r="F107" t="s">
        <v>92</v>
      </c>
      <c r="G107">
        <v>1</v>
      </c>
      <c r="H107" s="2" t="str">
        <f t="shared" si="12"/>
        <v>3</v>
      </c>
      <c r="I107" s="2" t="str">
        <f t="shared" si="13"/>
        <v>2</v>
      </c>
      <c r="J107" s="2" t="str">
        <f t="shared" si="14"/>
        <v>2</v>
      </c>
      <c r="K107" s="2" t="str">
        <f t="shared" si="15"/>
        <v>5</v>
      </c>
      <c r="L107" t="s">
        <v>41</v>
      </c>
      <c r="M107" t="s">
        <v>130</v>
      </c>
      <c r="N107">
        <v>0</v>
      </c>
      <c r="O107">
        <v>0</v>
      </c>
      <c r="P107">
        <v>0</v>
      </c>
      <c r="Q107">
        <v>27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27</v>
      </c>
      <c r="X107">
        <v>81</v>
      </c>
      <c r="Y107">
        <v>4.5</v>
      </c>
      <c r="Z107">
        <v>2561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1" t="s">
        <v>131</v>
      </c>
      <c r="D108" t="s">
        <v>132</v>
      </c>
      <c r="E108" t="s">
        <v>58</v>
      </c>
      <c r="F108" t="s">
        <v>92</v>
      </c>
      <c r="G108">
        <v>5</v>
      </c>
      <c r="H108" s="2" t="str">
        <f t="shared" si="12"/>
        <v>3</v>
      </c>
      <c r="I108" s="2" t="str">
        <f t="shared" si="13"/>
        <v>2</v>
      </c>
      <c r="J108" s="2" t="str">
        <f t="shared" si="14"/>
        <v>2</v>
      </c>
      <c r="K108" s="2" t="str">
        <f t="shared" si="15"/>
        <v>5</v>
      </c>
      <c r="L108" t="s">
        <v>41</v>
      </c>
      <c r="M108" t="s">
        <v>133</v>
      </c>
      <c r="N108">
        <v>0</v>
      </c>
      <c r="O108">
        <v>0</v>
      </c>
      <c r="P108">
        <v>0</v>
      </c>
      <c r="Q108">
        <v>31</v>
      </c>
      <c r="R108">
        <v>0</v>
      </c>
      <c r="S108">
        <v>0</v>
      </c>
      <c r="T108">
        <v>0</v>
      </c>
      <c r="U108">
        <v>2</v>
      </c>
      <c r="V108">
        <v>0</v>
      </c>
      <c r="W108">
        <v>33</v>
      </c>
      <c r="X108">
        <v>99</v>
      </c>
      <c r="Y108">
        <v>5.5</v>
      </c>
      <c r="Z108">
        <v>2561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1" t="s">
        <v>131</v>
      </c>
      <c r="D109" t="s">
        <v>132</v>
      </c>
      <c r="E109" t="s">
        <v>58</v>
      </c>
      <c r="F109" t="s">
        <v>92</v>
      </c>
      <c r="G109">
        <v>2</v>
      </c>
      <c r="H109" s="2" t="str">
        <f t="shared" si="12"/>
        <v>3</v>
      </c>
      <c r="I109" s="2" t="str">
        <f t="shared" si="13"/>
        <v>2</v>
      </c>
      <c r="J109" s="2" t="str">
        <f t="shared" si="14"/>
        <v>2</v>
      </c>
      <c r="K109" s="2" t="str">
        <f t="shared" si="15"/>
        <v>5</v>
      </c>
      <c r="L109" t="s">
        <v>41</v>
      </c>
      <c r="M109" t="s">
        <v>133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2561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1" t="s">
        <v>131</v>
      </c>
      <c r="D110" t="s">
        <v>132</v>
      </c>
      <c r="E110" t="s">
        <v>58</v>
      </c>
      <c r="F110" t="s">
        <v>92</v>
      </c>
      <c r="G110">
        <v>1</v>
      </c>
      <c r="H110" s="2" t="str">
        <f t="shared" si="12"/>
        <v>3</v>
      </c>
      <c r="I110" s="2" t="str">
        <f t="shared" si="13"/>
        <v>2</v>
      </c>
      <c r="J110" s="2" t="str">
        <f t="shared" si="14"/>
        <v>2</v>
      </c>
      <c r="K110" s="2" t="str">
        <f t="shared" si="15"/>
        <v>5</v>
      </c>
      <c r="L110" t="s">
        <v>41</v>
      </c>
      <c r="M110" t="s">
        <v>133</v>
      </c>
      <c r="N110">
        <v>0</v>
      </c>
      <c r="O110">
        <v>0</v>
      </c>
      <c r="P110">
        <v>0</v>
      </c>
      <c r="Q110">
        <v>28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28</v>
      </c>
      <c r="X110">
        <v>84</v>
      </c>
      <c r="Y110">
        <v>4.67</v>
      </c>
      <c r="Z110">
        <v>2561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1" t="s">
        <v>131</v>
      </c>
      <c r="D111" t="s">
        <v>132</v>
      </c>
      <c r="E111" t="s">
        <v>58</v>
      </c>
      <c r="F111" t="s">
        <v>92</v>
      </c>
      <c r="G111">
        <v>3</v>
      </c>
      <c r="H111" s="2" t="str">
        <f t="shared" si="12"/>
        <v>3</v>
      </c>
      <c r="I111" s="2" t="str">
        <f t="shared" si="13"/>
        <v>2</v>
      </c>
      <c r="J111" s="2" t="str">
        <f t="shared" si="14"/>
        <v>2</v>
      </c>
      <c r="K111" s="2" t="str">
        <f t="shared" si="15"/>
        <v>5</v>
      </c>
      <c r="L111" t="s">
        <v>41</v>
      </c>
      <c r="M111" t="s">
        <v>133</v>
      </c>
      <c r="N111">
        <v>0</v>
      </c>
      <c r="O111">
        <v>52</v>
      </c>
      <c r="P111">
        <v>0</v>
      </c>
      <c r="Q111">
        <v>34</v>
      </c>
      <c r="R111">
        <v>0</v>
      </c>
      <c r="S111">
        <v>0</v>
      </c>
      <c r="T111">
        <v>0</v>
      </c>
      <c r="U111">
        <v>9</v>
      </c>
      <c r="V111">
        <v>0</v>
      </c>
      <c r="W111">
        <v>95</v>
      </c>
      <c r="X111">
        <v>285</v>
      </c>
      <c r="Y111">
        <v>15.83</v>
      </c>
      <c r="Z111">
        <v>2561</v>
      </c>
      <c r="AA111">
        <v>1</v>
      </c>
    </row>
    <row r="112" spans="1:27" ht="16.5" customHeight="1" x14ac:dyDescent="0.2">
      <c r="A112" t="s">
        <v>27</v>
      </c>
      <c r="B112" t="s">
        <v>28</v>
      </c>
      <c r="C112" s="1" t="s">
        <v>131</v>
      </c>
      <c r="D112" t="s">
        <v>132</v>
      </c>
      <c r="E112" t="s">
        <v>58</v>
      </c>
      <c r="F112" t="s">
        <v>92</v>
      </c>
      <c r="G112">
        <v>4</v>
      </c>
      <c r="H112" s="2" t="str">
        <f t="shared" si="12"/>
        <v>3</v>
      </c>
      <c r="I112" s="2" t="str">
        <f t="shared" si="13"/>
        <v>2</v>
      </c>
      <c r="J112" s="2" t="str">
        <f t="shared" si="14"/>
        <v>2</v>
      </c>
      <c r="K112" s="2" t="str">
        <f t="shared" si="15"/>
        <v>5</v>
      </c>
      <c r="L112" t="s">
        <v>41</v>
      </c>
      <c r="M112" t="s">
        <v>133</v>
      </c>
      <c r="N112">
        <v>0</v>
      </c>
      <c r="O112">
        <v>30</v>
      </c>
      <c r="P112">
        <v>0</v>
      </c>
      <c r="Q112">
        <v>1</v>
      </c>
      <c r="R112">
        <v>0</v>
      </c>
      <c r="S112">
        <v>0</v>
      </c>
      <c r="T112">
        <v>12</v>
      </c>
      <c r="U112">
        <v>9</v>
      </c>
      <c r="V112">
        <v>23</v>
      </c>
      <c r="W112">
        <v>75</v>
      </c>
      <c r="X112">
        <v>225</v>
      </c>
      <c r="Y112">
        <v>12.5</v>
      </c>
      <c r="Z112">
        <v>2561</v>
      </c>
      <c r="AA112">
        <v>1</v>
      </c>
    </row>
    <row r="113" spans="1:27" ht="16.5" customHeight="1" x14ac:dyDescent="0.2">
      <c r="A113" t="s">
        <v>27</v>
      </c>
      <c r="B113" t="s">
        <v>28</v>
      </c>
      <c r="C113" s="1" t="s">
        <v>134</v>
      </c>
      <c r="D113" t="s">
        <v>135</v>
      </c>
      <c r="E113" t="s">
        <v>58</v>
      </c>
      <c r="F113" t="s">
        <v>92</v>
      </c>
      <c r="G113">
        <v>1</v>
      </c>
      <c r="H113" s="2" t="str">
        <f t="shared" si="12"/>
        <v>3</v>
      </c>
      <c r="I113" s="2" t="str">
        <f t="shared" si="13"/>
        <v>3</v>
      </c>
      <c r="J113" s="2" t="str">
        <f t="shared" si="14"/>
        <v>0</v>
      </c>
      <c r="K113" s="2" t="str">
        <f t="shared" si="15"/>
        <v>6</v>
      </c>
      <c r="L113" t="s">
        <v>31</v>
      </c>
      <c r="M113" t="s">
        <v>133</v>
      </c>
      <c r="N113">
        <v>0</v>
      </c>
      <c r="O113">
        <v>0</v>
      </c>
      <c r="P113">
        <v>0</v>
      </c>
      <c r="Q113">
        <v>2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2</v>
      </c>
      <c r="X113">
        <v>6</v>
      </c>
      <c r="Y113">
        <v>0.33</v>
      </c>
      <c r="Z113">
        <v>2561</v>
      </c>
      <c r="AA113">
        <v>1</v>
      </c>
    </row>
    <row r="114" spans="1:27" ht="16.5" customHeight="1" x14ac:dyDescent="0.2">
      <c r="A114" t="s">
        <v>27</v>
      </c>
      <c r="B114" t="s">
        <v>28</v>
      </c>
      <c r="C114" s="1" t="s">
        <v>136</v>
      </c>
      <c r="D114" t="s">
        <v>71</v>
      </c>
      <c r="E114" t="s">
        <v>58</v>
      </c>
      <c r="F114" t="s">
        <v>92</v>
      </c>
      <c r="G114">
        <v>1</v>
      </c>
      <c r="H114" s="2" t="str">
        <f t="shared" si="12"/>
        <v>3</v>
      </c>
      <c r="I114" s="2" t="str">
        <f t="shared" si="13"/>
        <v>3</v>
      </c>
      <c r="J114" s="2" t="str">
        <f t="shared" si="14"/>
        <v>0</v>
      </c>
      <c r="K114" s="2" t="str">
        <f t="shared" si="15"/>
        <v>6</v>
      </c>
      <c r="L114" t="s">
        <v>31</v>
      </c>
      <c r="M114" t="s">
        <v>69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2561</v>
      </c>
      <c r="AA114">
        <v>1</v>
      </c>
    </row>
    <row r="115" spans="1:27" ht="16.5" customHeight="1" x14ac:dyDescent="0.2">
      <c r="A115" t="s">
        <v>27</v>
      </c>
      <c r="B115" t="s">
        <v>28</v>
      </c>
      <c r="C115" s="1" t="s">
        <v>137</v>
      </c>
      <c r="D115" t="s">
        <v>138</v>
      </c>
      <c r="E115" t="s">
        <v>58</v>
      </c>
      <c r="F115" t="s">
        <v>92</v>
      </c>
      <c r="G115">
        <v>7</v>
      </c>
      <c r="H115" s="2" t="str">
        <f t="shared" si="12"/>
        <v>3</v>
      </c>
      <c r="I115" s="2" t="str">
        <f t="shared" si="13"/>
        <v>2</v>
      </c>
      <c r="J115" s="2" t="str">
        <f t="shared" si="14"/>
        <v>2</v>
      </c>
      <c r="K115" s="2" t="str">
        <f t="shared" si="15"/>
        <v>5</v>
      </c>
      <c r="L115" t="s">
        <v>41</v>
      </c>
      <c r="M115" t="s">
        <v>94</v>
      </c>
      <c r="N115">
        <v>0</v>
      </c>
      <c r="O115">
        <v>0</v>
      </c>
      <c r="P115">
        <v>0</v>
      </c>
      <c r="Q115">
        <v>42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42</v>
      </c>
      <c r="X115">
        <v>126</v>
      </c>
      <c r="Y115">
        <v>7</v>
      </c>
      <c r="Z115">
        <v>2561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1" t="s">
        <v>137</v>
      </c>
      <c r="D116" t="s">
        <v>138</v>
      </c>
      <c r="E116" t="s">
        <v>58</v>
      </c>
      <c r="F116" t="s">
        <v>92</v>
      </c>
      <c r="G116">
        <v>2</v>
      </c>
      <c r="H116" s="2" t="str">
        <f t="shared" si="12"/>
        <v>3</v>
      </c>
      <c r="I116" s="2" t="str">
        <f t="shared" si="13"/>
        <v>2</v>
      </c>
      <c r="J116" s="2" t="str">
        <f t="shared" si="14"/>
        <v>2</v>
      </c>
      <c r="K116" s="2" t="str">
        <f t="shared" si="15"/>
        <v>5</v>
      </c>
      <c r="L116" t="s">
        <v>41</v>
      </c>
      <c r="M116" t="s">
        <v>139</v>
      </c>
      <c r="N116">
        <v>0</v>
      </c>
      <c r="O116">
        <v>0</v>
      </c>
      <c r="P116">
        <v>0</v>
      </c>
      <c r="Q116">
        <v>30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30</v>
      </c>
      <c r="X116">
        <v>90</v>
      </c>
      <c r="Y116">
        <v>5</v>
      </c>
      <c r="Z116">
        <v>2561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1" t="s">
        <v>137</v>
      </c>
      <c r="D117" t="s">
        <v>140</v>
      </c>
      <c r="E117" t="s">
        <v>58</v>
      </c>
      <c r="F117" t="s">
        <v>141</v>
      </c>
      <c r="G117">
        <v>1</v>
      </c>
      <c r="H117" s="2" t="str">
        <f t="shared" si="12"/>
        <v>3</v>
      </c>
      <c r="I117" s="2" t="str">
        <f t="shared" si="13"/>
        <v>2</v>
      </c>
      <c r="J117" s="2" t="str">
        <f t="shared" si="14"/>
        <v>2</v>
      </c>
      <c r="K117" s="2" t="str">
        <f t="shared" si="15"/>
        <v>5</v>
      </c>
      <c r="L117" t="s">
        <v>41</v>
      </c>
      <c r="M117" t="s">
        <v>97</v>
      </c>
      <c r="N117">
        <v>0</v>
      </c>
      <c r="O117">
        <v>0</v>
      </c>
      <c r="P117">
        <v>0</v>
      </c>
      <c r="Q117">
        <v>22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22</v>
      </c>
      <c r="X117">
        <v>66</v>
      </c>
      <c r="Y117">
        <v>3.67</v>
      </c>
      <c r="Z117">
        <v>2561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1" t="s">
        <v>137</v>
      </c>
      <c r="D118" t="s">
        <v>140</v>
      </c>
      <c r="E118" t="s">
        <v>58</v>
      </c>
      <c r="F118" t="s">
        <v>141</v>
      </c>
      <c r="G118">
        <v>2</v>
      </c>
      <c r="H118" s="2" t="str">
        <f t="shared" si="12"/>
        <v>3</v>
      </c>
      <c r="I118" s="2" t="str">
        <f t="shared" si="13"/>
        <v>2</v>
      </c>
      <c r="J118" s="2" t="str">
        <f t="shared" si="14"/>
        <v>2</v>
      </c>
      <c r="K118" s="2" t="str">
        <f t="shared" si="15"/>
        <v>5</v>
      </c>
      <c r="L118" t="s">
        <v>41</v>
      </c>
      <c r="M118" t="s">
        <v>98</v>
      </c>
      <c r="N118">
        <v>0</v>
      </c>
      <c r="O118">
        <v>0</v>
      </c>
      <c r="P118">
        <v>0</v>
      </c>
      <c r="Q118">
        <v>29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29</v>
      </c>
      <c r="X118">
        <v>87</v>
      </c>
      <c r="Y118">
        <v>4.83</v>
      </c>
      <c r="Z118">
        <v>2561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1" t="s">
        <v>137</v>
      </c>
      <c r="D119" t="s">
        <v>140</v>
      </c>
      <c r="E119" t="s">
        <v>58</v>
      </c>
      <c r="F119" t="s">
        <v>141</v>
      </c>
      <c r="G119">
        <v>3</v>
      </c>
      <c r="H119" s="2" t="str">
        <f t="shared" si="12"/>
        <v>3</v>
      </c>
      <c r="I119" s="2" t="str">
        <f t="shared" si="13"/>
        <v>2</v>
      </c>
      <c r="J119" s="2" t="str">
        <f t="shared" si="14"/>
        <v>2</v>
      </c>
      <c r="K119" s="2" t="str">
        <f t="shared" si="15"/>
        <v>5</v>
      </c>
      <c r="L119" t="s">
        <v>41</v>
      </c>
      <c r="M119" t="s">
        <v>96</v>
      </c>
      <c r="N119">
        <v>0</v>
      </c>
      <c r="O119">
        <v>0</v>
      </c>
      <c r="P119">
        <v>0</v>
      </c>
      <c r="Q119">
        <v>25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25</v>
      </c>
      <c r="X119">
        <v>75</v>
      </c>
      <c r="Y119">
        <v>4.17</v>
      </c>
      <c r="Z119">
        <v>2561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1" t="s">
        <v>137</v>
      </c>
      <c r="D120" t="s">
        <v>140</v>
      </c>
      <c r="E120" t="s">
        <v>58</v>
      </c>
      <c r="F120" t="s">
        <v>141</v>
      </c>
      <c r="G120">
        <v>4</v>
      </c>
      <c r="H120" s="2" t="str">
        <f t="shared" si="12"/>
        <v>3</v>
      </c>
      <c r="I120" s="2" t="str">
        <f t="shared" si="13"/>
        <v>2</v>
      </c>
      <c r="J120" s="2" t="str">
        <f t="shared" si="14"/>
        <v>2</v>
      </c>
      <c r="K120" s="2" t="str">
        <f t="shared" si="15"/>
        <v>5</v>
      </c>
      <c r="L120" t="s">
        <v>41</v>
      </c>
      <c r="M120" t="s">
        <v>94</v>
      </c>
      <c r="N120">
        <v>0</v>
      </c>
      <c r="O120">
        <v>0</v>
      </c>
      <c r="P120">
        <v>0</v>
      </c>
      <c r="Q120">
        <v>21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21</v>
      </c>
      <c r="X120">
        <v>63</v>
      </c>
      <c r="Y120">
        <v>3.5</v>
      </c>
      <c r="Z120">
        <v>2561</v>
      </c>
      <c r="AA120">
        <v>1</v>
      </c>
    </row>
    <row r="121" spans="1:27" ht="16.5" customHeight="1" x14ac:dyDescent="0.2">
      <c r="A121" t="s">
        <v>27</v>
      </c>
      <c r="B121" t="s">
        <v>28</v>
      </c>
      <c r="C121" s="1" t="s">
        <v>137</v>
      </c>
      <c r="D121" t="s">
        <v>140</v>
      </c>
      <c r="E121" t="s">
        <v>58</v>
      </c>
      <c r="F121" t="s">
        <v>141</v>
      </c>
      <c r="G121">
        <v>5</v>
      </c>
      <c r="H121" s="2" t="str">
        <f t="shared" si="12"/>
        <v>3</v>
      </c>
      <c r="I121" s="2" t="str">
        <f t="shared" si="13"/>
        <v>2</v>
      </c>
      <c r="J121" s="2" t="str">
        <f t="shared" si="14"/>
        <v>2</v>
      </c>
      <c r="K121" s="2" t="str">
        <f t="shared" si="15"/>
        <v>5</v>
      </c>
      <c r="L121" t="s">
        <v>41</v>
      </c>
      <c r="M121" t="s">
        <v>96</v>
      </c>
      <c r="N121">
        <v>0</v>
      </c>
      <c r="O121">
        <v>0</v>
      </c>
      <c r="P121">
        <v>0</v>
      </c>
      <c r="Q121">
        <v>27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27</v>
      </c>
      <c r="X121">
        <v>81</v>
      </c>
      <c r="Y121">
        <v>4.5</v>
      </c>
      <c r="Z121">
        <v>2561</v>
      </c>
      <c r="AA121">
        <v>1</v>
      </c>
    </row>
    <row r="122" spans="1:27" ht="16.5" customHeight="1" x14ac:dyDescent="0.2">
      <c r="A122" t="s">
        <v>27</v>
      </c>
      <c r="B122" t="s">
        <v>28</v>
      </c>
      <c r="C122" s="1" t="s">
        <v>137</v>
      </c>
      <c r="D122" t="s">
        <v>140</v>
      </c>
      <c r="E122" t="s">
        <v>58</v>
      </c>
      <c r="F122" t="s">
        <v>141</v>
      </c>
      <c r="G122">
        <v>6</v>
      </c>
      <c r="H122" s="2" t="str">
        <f t="shared" si="12"/>
        <v>3</v>
      </c>
      <c r="I122" s="2" t="str">
        <f t="shared" si="13"/>
        <v>2</v>
      </c>
      <c r="J122" s="2" t="str">
        <f t="shared" si="14"/>
        <v>2</v>
      </c>
      <c r="K122" s="2" t="str">
        <f t="shared" si="15"/>
        <v>5</v>
      </c>
      <c r="L122" t="s">
        <v>41</v>
      </c>
      <c r="M122" t="s">
        <v>142</v>
      </c>
      <c r="N122">
        <v>0</v>
      </c>
      <c r="O122">
        <v>0</v>
      </c>
      <c r="P122">
        <v>0</v>
      </c>
      <c r="Q122">
        <v>56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56</v>
      </c>
      <c r="X122">
        <v>168</v>
      </c>
      <c r="Y122">
        <v>9.33</v>
      </c>
      <c r="Z122">
        <v>2561</v>
      </c>
      <c r="AA122">
        <v>1</v>
      </c>
    </row>
    <row r="123" spans="1:27" ht="16.5" customHeight="1" x14ac:dyDescent="0.2">
      <c r="A123" t="s">
        <v>27</v>
      </c>
      <c r="B123" t="s">
        <v>28</v>
      </c>
      <c r="C123" s="1" t="s">
        <v>137</v>
      </c>
      <c r="D123" t="s">
        <v>138</v>
      </c>
      <c r="E123" t="s">
        <v>58</v>
      </c>
      <c r="F123" t="s">
        <v>92</v>
      </c>
      <c r="G123">
        <v>1</v>
      </c>
      <c r="H123" s="2" t="str">
        <f t="shared" si="12"/>
        <v>3</v>
      </c>
      <c r="I123" s="2" t="str">
        <f t="shared" si="13"/>
        <v>2</v>
      </c>
      <c r="J123" s="2" t="str">
        <f t="shared" si="14"/>
        <v>2</v>
      </c>
      <c r="K123" s="2" t="str">
        <f t="shared" si="15"/>
        <v>5</v>
      </c>
      <c r="L123" t="s">
        <v>41</v>
      </c>
      <c r="M123" t="s">
        <v>143</v>
      </c>
      <c r="N123">
        <v>0</v>
      </c>
      <c r="O123">
        <v>0</v>
      </c>
      <c r="P123">
        <v>0</v>
      </c>
      <c r="Q123">
        <v>32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32</v>
      </c>
      <c r="X123">
        <v>96</v>
      </c>
      <c r="Y123">
        <v>5.33</v>
      </c>
      <c r="Z123">
        <v>2561</v>
      </c>
      <c r="AA123">
        <v>1</v>
      </c>
    </row>
    <row r="124" spans="1:27" ht="16.5" customHeight="1" x14ac:dyDescent="0.2">
      <c r="A124" t="s">
        <v>27</v>
      </c>
      <c r="B124" t="s">
        <v>28</v>
      </c>
      <c r="C124" s="1" t="s">
        <v>137</v>
      </c>
      <c r="D124" t="s">
        <v>138</v>
      </c>
      <c r="E124" t="s">
        <v>58</v>
      </c>
      <c r="F124" t="s">
        <v>92</v>
      </c>
      <c r="G124">
        <v>3</v>
      </c>
      <c r="H124" s="2" t="str">
        <f t="shared" si="12"/>
        <v>3</v>
      </c>
      <c r="I124" s="2" t="str">
        <f t="shared" si="13"/>
        <v>2</v>
      </c>
      <c r="J124" s="2" t="str">
        <f t="shared" si="14"/>
        <v>2</v>
      </c>
      <c r="K124" s="2" t="str">
        <f t="shared" si="15"/>
        <v>5</v>
      </c>
      <c r="L124" t="s">
        <v>41</v>
      </c>
      <c r="M124" t="s">
        <v>95</v>
      </c>
      <c r="N124">
        <v>0</v>
      </c>
      <c r="O124">
        <v>0</v>
      </c>
      <c r="P124">
        <v>0</v>
      </c>
      <c r="Q124">
        <v>30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30</v>
      </c>
      <c r="X124">
        <v>90</v>
      </c>
      <c r="Y124">
        <v>5</v>
      </c>
      <c r="Z124">
        <v>2561</v>
      </c>
      <c r="AA124">
        <v>1</v>
      </c>
    </row>
    <row r="125" spans="1:27" ht="16.5" customHeight="1" x14ac:dyDescent="0.2">
      <c r="A125" t="s">
        <v>27</v>
      </c>
      <c r="B125" t="s">
        <v>28</v>
      </c>
      <c r="C125" s="1" t="s">
        <v>137</v>
      </c>
      <c r="D125" t="s">
        <v>138</v>
      </c>
      <c r="E125" t="s">
        <v>58</v>
      </c>
      <c r="F125" t="s">
        <v>92</v>
      </c>
      <c r="G125">
        <v>6</v>
      </c>
      <c r="H125" s="2" t="str">
        <f t="shared" si="12"/>
        <v>3</v>
      </c>
      <c r="I125" s="2" t="str">
        <f t="shared" si="13"/>
        <v>2</v>
      </c>
      <c r="J125" s="2" t="str">
        <f t="shared" si="14"/>
        <v>2</v>
      </c>
      <c r="K125" s="2" t="str">
        <f t="shared" si="15"/>
        <v>5</v>
      </c>
      <c r="L125" t="s">
        <v>41</v>
      </c>
      <c r="M125" t="s">
        <v>142</v>
      </c>
      <c r="N125">
        <v>0</v>
      </c>
      <c r="O125">
        <v>0</v>
      </c>
      <c r="P125">
        <v>0</v>
      </c>
      <c r="Q125">
        <v>39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39</v>
      </c>
      <c r="X125">
        <v>117</v>
      </c>
      <c r="Y125">
        <v>6.5</v>
      </c>
      <c r="Z125">
        <v>2561</v>
      </c>
      <c r="AA125">
        <v>1</v>
      </c>
    </row>
    <row r="126" spans="1:27" ht="16.5" customHeight="1" x14ac:dyDescent="0.2">
      <c r="A126" t="s">
        <v>27</v>
      </c>
      <c r="B126" t="s">
        <v>28</v>
      </c>
      <c r="C126" s="1" t="s">
        <v>137</v>
      </c>
      <c r="D126" t="s">
        <v>138</v>
      </c>
      <c r="E126" t="s">
        <v>58</v>
      </c>
      <c r="F126" t="s">
        <v>92</v>
      </c>
      <c r="G126">
        <v>4</v>
      </c>
      <c r="H126" s="2" t="str">
        <f t="shared" si="12"/>
        <v>3</v>
      </c>
      <c r="I126" s="2" t="str">
        <f t="shared" si="13"/>
        <v>2</v>
      </c>
      <c r="J126" s="2" t="str">
        <f t="shared" si="14"/>
        <v>2</v>
      </c>
      <c r="K126" s="2" t="str">
        <f t="shared" si="15"/>
        <v>5</v>
      </c>
      <c r="L126" t="s">
        <v>41</v>
      </c>
      <c r="M126" t="s">
        <v>139</v>
      </c>
      <c r="N126">
        <v>0</v>
      </c>
      <c r="O126">
        <v>0</v>
      </c>
      <c r="P126">
        <v>0</v>
      </c>
      <c r="Q126">
        <v>28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28</v>
      </c>
      <c r="X126">
        <v>84</v>
      </c>
      <c r="Y126">
        <v>4.67</v>
      </c>
      <c r="Z126">
        <v>2561</v>
      </c>
      <c r="AA126">
        <v>1</v>
      </c>
    </row>
    <row r="127" spans="1:27" ht="16.5" customHeight="1" x14ac:dyDescent="0.2">
      <c r="A127" t="s">
        <v>27</v>
      </c>
      <c r="B127" t="s">
        <v>28</v>
      </c>
      <c r="C127" s="1" t="s">
        <v>137</v>
      </c>
      <c r="D127" t="s">
        <v>138</v>
      </c>
      <c r="E127" t="s">
        <v>58</v>
      </c>
      <c r="F127" t="s">
        <v>92</v>
      </c>
      <c r="G127">
        <v>5</v>
      </c>
      <c r="H127" s="2" t="str">
        <f t="shared" si="12"/>
        <v>3</v>
      </c>
      <c r="I127" s="2" t="str">
        <f t="shared" si="13"/>
        <v>2</v>
      </c>
      <c r="J127" s="2" t="str">
        <f t="shared" si="14"/>
        <v>2</v>
      </c>
      <c r="K127" s="2" t="str">
        <f t="shared" si="15"/>
        <v>5</v>
      </c>
      <c r="L127" t="s">
        <v>41</v>
      </c>
      <c r="M127" t="s">
        <v>95</v>
      </c>
      <c r="N127">
        <v>0</v>
      </c>
      <c r="O127">
        <v>0</v>
      </c>
      <c r="P127">
        <v>0</v>
      </c>
      <c r="Q127">
        <v>21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21</v>
      </c>
      <c r="X127">
        <v>63</v>
      </c>
      <c r="Y127">
        <v>3.5</v>
      </c>
      <c r="Z127">
        <v>2561</v>
      </c>
      <c r="AA127">
        <v>1</v>
      </c>
    </row>
    <row r="128" spans="1:27" ht="16.5" customHeight="1" x14ac:dyDescent="0.2">
      <c r="A128" t="s">
        <v>27</v>
      </c>
      <c r="B128" t="s">
        <v>28</v>
      </c>
      <c r="C128" s="1" t="s">
        <v>144</v>
      </c>
      <c r="D128" t="s">
        <v>145</v>
      </c>
      <c r="E128" t="s">
        <v>58</v>
      </c>
      <c r="F128" t="s">
        <v>92</v>
      </c>
      <c r="G128">
        <v>1</v>
      </c>
      <c r="H128" s="2" t="str">
        <f t="shared" si="12"/>
        <v>3</v>
      </c>
      <c r="I128" s="2" t="str">
        <f t="shared" si="13"/>
        <v>2</v>
      </c>
      <c r="J128" s="2" t="str">
        <f t="shared" si="14"/>
        <v>2</v>
      </c>
      <c r="K128" s="2" t="str">
        <f t="shared" si="15"/>
        <v>5</v>
      </c>
      <c r="L128" t="s">
        <v>41</v>
      </c>
      <c r="M128" t="s">
        <v>146</v>
      </c>
      <c r="N128">
        <v>0</v>
      </c>
      <c r="O128">
        <v>0</v>
      </c>
      <c r="P128">
        <v>0</v>
      </c>
      <c r="Q128">
        <v>29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29</v>
      </c>
      <c r="X128">
        <v>87</v>
      </c>
      <c r="Y128">
        <v>4.83</v>
      </c>
      <c r="Z128">
        <v>2561</v>
      </c>
      <c r="AA128">
        <v>1</v>
      </c>
    </row>
    <row r="129" spans="1:27" ht="16.5" customHeight="1" x14ac:dyDescent="0.2">
      <c r="A129" t="s">
        <v>27</v>
      </c>
      <c r="B129" t="s">
        <v>28</v>
      </c>
      <c r="C129" s="1" t="s">
        <v>147</v>
      </c>
      <c r="D129" t="s">
        <v>148</v>
      </c>
      <c r="E129" t="s">
        <v>58</v>
      </c>
      <c r="F129" t="s">
        <v>92</v>
      </c>
      <c r="G129">
        <v>2</v>
      </c>
      <c r="H129" s="2" t="str">
        <f t="shared" ref="H129:H192" si="16">LEFT(L129,1)</f>
        <v>3</v>
      </c>
      <c r="I129" s="2" t="str">
        <f t="shared" ref="I129:I192" si="17">MID(L129,4,1)</f>
        <v>2</v>
      </c>
      <c r="J129" s="2" t="str">
        <f t="shared" ref="J129:J192" si="18">MID(L129,6,1)</f>
        <v>2</v>
      </c>
      <c r="K129" s="2" t="str">
        <f t="shared" ref="K129:K192" si="19">MID(L129,8,1)</f>
        <v>5</v>
      </c>
      <c r="L129" t="s">
        <v>41</v>
      </c>
      <c r="M129" t="s">
        <v>149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2561</v>
      </c>
      <c r="AA129">
        <v>1</v>
      </c>
    </row>
    <row r="130" spans="1:27" ht="16.5" customHeight="1" x14ac:dyDescent="0.2">
      <c r="A130" t="s">
        <v>27</v>
      </c>
      <c r="B130" t="s">
        <v>28</v>
      </c>
      <c r="C130" s="1" t="s">
        <v>147</v>
      </c>
      <c r="D130" t="s">
        <v>148</v>
      </c>
      <c r="E130" t="s">
        <v>58</v>
      </c>
      <c r="F130" t="s">
        <v>92</v>
      </c>
      <c r="G130">
        <v>1</v>
      </c>
      <c r="H130" s="2" t="str">
        <f t="shared" si="16"/>
        <v>3</v>
      </c>
      <c r="I130" s="2" t="str">
        <f t="shared" si="17"/>
        <v>2</v>
      </c>
      <c r="J130" s="2" t="str">
        <f t="shared" si="18"/>
        <v>2</v>
      </c>
      <c r="K130" s="2" t="str">
        <f t="shared" si="19"/>
        <v>5</v>
      </c>
      <c r="L130" t="s">
        <v>41</v>
      </c>
      <c r="N130">
        <v>0</v>
      </c>
      <c r="O130">
        <v>0</v>
      </c>
      <c r="P130">
        <v>0</v>
      </c>
      <c r="Q130">
        <v>24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24</v>
      </c>
      <c r="X130">
        <v>72</v>
      </c>
      <c r="Y130">
        <v>4</v>
      </c>
      <c r="Z130">
        <v>2561</v>
      </c>
      <c r="AA130">
        <v>1</v>
      </c>
    </row>
    <row r="131" spans="1:27" ht="16.5" customHeight="1" x14ac:dyDescent="0.2">
      <c r="A131" t="s">
        <v>27</v>
      </c>
      <c r="B131" t="s">
        <v>28</v>
      </c>
      <c r="C131" s="1" t="s">
        <v>150</v>
      </c>
      <c r="D131" t="s">
        <v>151</v>
      </c>
      <c r="E131" t="s">
        <v>58</v>
      </c>
      <c r="F131" t="s">
        <v>92</v>
      </c>
      <c r="G131">
        <v>1</v>
      </c>
      <c r="H131" s="2" t="str">
        <f t="shared" si="16"/>
        <v>2</v>
      </c>
      <c r="I131" s="2" t="str">
        <f t="shared" si="17"/>
        <v>1</v>
      </c>
      <c r="J131" s="2" t="str">
        <f t="shared" si="18"/>
        <v>2</v>
      </c>
      <c r="K131" s="2" t="str">
        <f t="shared" si="19"/>
        <v>3</v>
      </c>
      <c r="L131" t="s">
        <v>36</v>
      </c>
      <c r="M131" t="s">
        <v>152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2561</v>
      </c>
      <c r="AA131">
        <v>1</v>
      </c>
    </row>
    <row r="132" spans="1:27" ht="16.5" customHeight="1" x14ac:dyDescent="0.2">
      <c r="A132" t="s">
        <v>27</v>
      </c>
      <c r="B132" t="s">
        <v>28</v>
      </c>
      <c r="C132" s="1" t="s">
        <v>153</v>
      </c>
      <c r="D132" t="s">
        <v>154</v>
      </c>
      <c r="E132" t="s">
        <v>58</v>
      </c>
      <c r="F132" t="s">
        <v>92</v>
      </c>
      <c r="G132">
        <v>2</v>
      </c>
      <c r="H132" s="2" t="str">
        <f t="shared" si="16"/>
        <v>3</v>
      </c>
      <c r="I132" s="2" t="str">
        <f t="shared" si="17"/>
        <v>2</v>
      </c>
      <c r="J132" s="2" t="str">
        <f t="shared" si="18"/>
        <v>2</v>
      </c>
      <c r="K132" s="2" t="str">
        <f t="shared" si="19"/>
        <v>5</v>
      </c>
      <c r="L132" t="s">
        <v>41</v>
      </c>
      <c r="M132" t="s">
        <v>77</v>
      </c>
      <c r="N132">
        <v>0</v>
      </c>
      <c r="O132">
        <v>0</v>
      </c>
      <c r="P132">
        <v>0</v>
      </c>
      <c r="Q132">
        <v>41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41</v>
      </c>
      <c r="X132">
        <v>123</v>
      </c>
      <c r="Y132">
        <v>6.83</v>
      </c>
      <c r="Z132">
        <v>2561</v>
      </c>
      <c r="AA132">
        <v>1</v>
      </c>
    </row>
    <row r="133" spans="1:27" ht="16.5" customHeight="1" x14ac:dyDescent="0.2">
      <c r="A133" t="s">
        <v>27</v>
      </c>
      <c r="B133" t="s">
        <v>28</v>
      </c>
      <c r="C133" s="1" t="s">
        <v>153</v>
      </c>
      <c r="D133" t="s">
        <v>154</v>
      </c>
      <c r="E133" t="s">
        <v>58</v>
      </c>
      <c r="F133" t="s">
        <v>92</v>
      </c>
      <c r="G133">
        <v>1</v>
      </c>
      <c r="H133" s="2" t="str">
        <f t="shared" si="16"/>
        <v>3</v>
      </c>
      <c r="I133" s="2" t="str">
        <f t="shared" si="17"/>
        <v>2</v>
      </c>
      <c r="J133" s="2" t="str">
        <f t="shared" si="18"/>
        <v>2</v>
      </c>
      <c r="K133" s="2" t="str">
        <f t="shared" si="19"/>
        <v>5</v>
      </c>
      <c r="L133" t="s">
        <v>41</v>
      </c>
      <c r="M133" t="s">
        <v>155</v>
      </c>
      <c r="N133">
        <v>0</v>
      </c>
      <c r="O133">
        <v>0</v>
      </c>
      <c r="P133">
        <v>0</v>
      </c>
      <c r="Q133">
        <v>30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30</v>
      </c>
      <c r="X133">
        <v>90</v>
      </c>
      <c r="Y133">
        <v>5</v>
      </c>
      <c r="Z133">
        <v>2561</v>
      </c>
      <c r="AA133">
        <v>1</v>
      </c>
    </row>
    <row r="134" spans="1:27" ht="16.5" customHeight="1" x14ac:dyDescent="0.2">
      <c r="A134" t="s">
        <v>27</v>
      </c>
      <c r="B134" t="s">
        <v>28</v>
      </c>
      <c r="C134" s="1" t="s">
        <v>156</v>
      </c>
      <c r="D134" t="s">
        <v>145</v>
      </c>
      <c r="E134" t="s">
        <v>58</v>
      </c>
      <c r="F134" t="s">
        <v>92</v>
      </c>
      <c r="G134">
        <v>2</v>
      </c>
      <c r="H134" s="2" t="str">
        <f t="shared" si="16"/>
        <v>3</v>
      </c>
      <c r="I134" s="2" t="str">
        <f t="shared" si="17"/>
        <v>2</v>
      </c>
      <c r="J134" s="2" t="str">
        <f t="shared" si="18"/>
        <v>2</v>
      </c>
      <c r="K134" s="2" t="str">
        <f t="shared" si="19"/>
        <v>5</v>
      </c>
      <c r="L134" t="s">
        <v>41</v>
      </c>
      <c r="M134" t="s">
        <v>146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2561</v>
      </c>
      <c r="AA134">
        <v>1</v>
      </c>
    </row>
    <row r="135" spans="1:27" ht="16.5" customHeight="1" x14ac:dyDescent="0.2">
      <c r="A135" t="s">
        <v>27</v>
      </c>
      <c r="B135" t="s">
        <v>28</v>
      </c>
      <c r="C135" s="1" t="s">
        <v>156</v>
      </c>
      <c r="D135" t="s">
        <v>145</v>
      </c>
      <c r="E135" t="s">
        <v>58</v>
      </c>
      <c r="F135" t="s">
        <v>92</v>
      </c>
      <c r="G135">
        <v>1</v>
      </c>
      <c r="H135" s="2" t="str">
        <f t="shared" si="16"/>
        <v>3</v>
      </c>
      <c r="I135" s="2" t="str">
        <f t="shared" si="17"/>
        <v>2</v>
      </c>
      <c r="J135" s="2" t="str">
        <f t="shared" si="18"/>
        <v>2</v>
      </c>
      <c r="K135" s="2" t="str">
        <f t="shared" si="19"/>
        <v>5</v>
      </c>
      <c r="L135" t="s">
        <v>41</v>
      </c>
      <c r="M135" t="s">
        <v>146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2561</v>
      </c>
      <c r="AA135">
        <v>1</v>
      </c>
    </row>
    <row r="136" spans="1:27" ht="16.5" customHeight="1" x14ac:dyDescent="0.2">
      <c r="A136" t="s">
        <v>27</v>
      </c>
      <c r="B136" t="s">
        <v>28</v>
      </c>
      <c r="C136" s="1" t="s">
        <v>157</v>
      </c>
      <c r="D136" t="s">
        <v>158</v>
      </c>
      <c r="E136" t="s">
        <v>58</v>
      </c>
      <c r="F136" t="s">
        <v>92</v>
      </c>
      <c r="G136">
        <v>2</v>
      </c>
      <c r="H136" s="2" t="str">
        <f t="shared" si="16"/>
        <v>3</v>
      </c>
      <c r="I136" s="2" t="str">
        <f t="shared" si="17"/>
        <v>3</v>
      </c>
      <c r="J136" s="2" t="str">
        <f t="shared" si="18"/>
        <v>0</v>
      </c>
      <c r="K136" s="2" t="str">
        <f t="shared" si="19"/>
        <v>6</v>
      </c>
      <c r="L136" t="s">
        <v>31</v>
      </c>
      <c r="M136" t="s">
        <v>93</v>
      </c>
      <c r="N136">
        <v>0</v>
      </c>
      <c r="O136">
        <v>0</v>
      </c>
      <c r="P136">
        <v>0</v>
      </c>
      <c r="Q136">
        <v>21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21</v>
      </c>
      <c r="X136">
        <v>63</v>
      </c>
      <c r="Y136">
        <v>3.5</v>
      </c>
      <c r="Z136">
        <v>2561</v>
      </c>
      <c r="AA136">
        <v>1</v>
      </c>
    </row>
    <row r="137" spans="1:27" ht="16.5" customHeight="1" x14ac:dyDescent="0.2">
      <c r="A137" t="s">
        <v>27</v>
      </c>
      <c r="B137" t="s">
        <v>28</v>
      </c>
      <c r="C137" s="1" t="s">
        <v>157</v>
      </c>
      <c r="D137" t="s">
        <v>158</v>
      </c>
      <c r="E137" t="s">
        <v>58</v>
      </c>
      <c r="F137" t="s">
        <v>92</v>
      </c>
      <c r="G137">
        <v>1</v>
      </c>
      <c r="H137" s="2" t="str">
        <f t="shared" si="16"/>
        <v>3</v>
      </c>
      <c r="I137" s="2" t="str">
        <f t="shared" si="17"/>
        <v>3</v>
      </c>
      <c r="J137" s="2" t="str">
        <f t="shared" si="18"/>
        <v>0</v>
      </c>
      <c r="K137" s="2" t="str">
        <f t="shared" si="19"/>
        <v>6</v>
      </c>
      <c r="L137" t="s">
        <v>31</v>
      </c>
      <c r="M137" t="s">
        <v>93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2561</v>
      </c>
      <c r="AA137">
        <v>1</v>
      </c>
    </row>
    <row r="138" spans="1:27" ht="16.5" customHeight="1" x14ac:dyDescent="0.2">
      <c r="A138" t="s">
        <v>27</v>
      </c>
      <c r="B138" t="s">
        <v>28</v>
      </c>
      <c r="C138" s="1" t="s">
        <v>159</v>
      </c>
      <c r="D138" t="s">
        <v>160</v>
      </c>
      <c r="E138" t="s">
        <v>58</v>
      </c>
      <c r="F138" t="s">
        <v>92</v>
      </c>
      <c r="G138">
        <v>2</v>
      </c>
      <c r="H138" s="2" t="str">
        <f t="shared" si="16"/>
        <v>3</v>
      </c>
      <c r="I138" s="2" t="str">
        <f t="shared" si="17"/>
        <v>2</v>
      </c>
      <c r="J138" s="2" t="str">
        <f t="shared" si="18"/>
        <v>2</v>
      </c>
      <c r="K138" s="2" t="str">
        <f t="shared" si="19"/>
        <v>5</v>
      </c>
      <c r="L138" t="s">
        <v>41</v>
      </c>
      <c r="M138" t="s">
        <v>152</v>
      </c>
      <c r="N138">
        <v>0</v>
      </c>
      <c r="O138">
        <v>0</v>
      </c>
      <c r="P138">
        <v>0</v>
      </c>
      <c r="Q138">
        <v>30</v>
      </c>
      <c r="R138">
        <v>0</v>
      </c>
      <c r="S138">
        <v>0</v>
      </c>
      <c r="T138">
        <v>0</v>
      </c>
      <c r="U138">
        <v>19</v>
      </c>
      <c r="V138">
        <v>3</v>
      </c>
      <c r="W138">
        <v>52</v>
      </c>
      <c r="X138">
        <v>156</v>
      </c>
      <c r="Y138">
        <v>8.67</v>
      </c>
      <c r="Z138">
        <v>2561</v>
      </c>
      <c r="AA138">
        <v>1</v>
      </c>
    </row>
    <row r="139" spans="1:27" ht="16.5" customHeight="1" x14ac:dyDescent="0.2">
      <c r="A139" t="s">
        <v>27</v>
      </c>
      <c r="B139" t="s">
        <v>28</v>
      </c>
      <c r="C139" s="1" t="s">
        <v>159</v>
      </c>
      <c r="D139" t="s">
        <v>160</v>
      </c>
      <c r="E139" t="s">
        <v>58</v>
      </c>
      <c r="F139" t="s">
        <v>92</v>
      </c>
      <c r="G139">
        <v>1</v>
      </c>
      <c r="H139" s="2" t="str">
        <f t="shared" si="16"/>
        <v>3</v>
      </c>
      <c r="I139" s="2" t="str">
        <f t="shared" si="17"/>
        <v>2</v>
      </c>
      <c r="J139" s="2" t="str">
        <f t="shared" si="18"/>
        <v>2</v>
      </c>
      <c r="K139" s="2" t="str">
        <f t="shared" si="19"/>
        <v>5</v>
      </c>
      <c r="L139" t="s">
        <v>41</v>
      </c>
      <c r="M139" t="s">
        <v>152</v>
      </c>
      <c r="N139">
        <v>0</v>
      </c>
      <c r="O139">
        <v>0</v>
      </c>
      <c r="P139">
        <v>0</v>
      </c>
      <c r="Q139">
        <v>30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30</v>
      </c>
      <c r="X139">
        <v>90</v>
      </c>
      <c r="Y139">
        <v>5</v>
      </c>
      <c r="Z139">
        <v>2561</v>
      </c>
      <c r="AA139">
        <v>1</v>
      </c>
    </row>
    <row r="140" spans="1:27" ht="16.5" customHeight="1" x14ac:dyDescent="0.2">
      <c r="A140" t="s">
        <v>27</v>
      </c>
      <c r="B140" t="s">
        <v>28</v>
      </c>
      <c r="C140" s="1" t="s">
        <v>161</v>
      </c>
      <c r="D140" t="s">
        <v>162</v>
      </c>
      <c r="E140" t="s">
        <v>58</v>
      </c>
      <c r="F140" t="s">
        <v>92</v>
      </c>
      <c r="G140">
        <v>4</v>
      </c>
      <c r="H140" s="2" t="str">
        <f t="shared" si="16"/>
        <v>3</v>
      </c>
      <c r="I140" s="2" t="str">
        <f t="shared" si="17"/>
        <v>2</v>
      </c>
      <c r="J140" s="2" t="str">
        <f t="shared" si="18"/>
        <v>2</v>
      </c>
      <c r="K140" s="2" t="str">
        <f t="shared" si="19"/>
        <v>5</v>
      </c>
      <c r="L140" t="s">
        <v>41</v>
      </c>
      <c r="M140" t="s">
        <v>163</v>
      </c>
      <c r="N140">
        <v>0</v>
      </c>
      <c r="O140">
        <v>0</v>
      </c>
      <c r="P140">
        <v>0</v>
      </c>
      <c r="Q140">
        <v>21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21</v>
      </c>
      <c r="X140">
        <v>63</v>
      </c>
      <c r="Y140">
        <v>3.5</v>
      </c>
      <c r="Z140">
        <v>2561</v>
      </c>
      <c r="AA140">
        <v>1</v>
      </c>
    </row>
    <row r="141" spans="1:27" ht="16.5" customHeight="1" x14ac:dyDescent="0.2">
      <c r="A141" t="s">
        <v>27</v>
      </c>
      <c r="B141" t="s">
        <v>28</v>
      </c>
      <c r="C141" s="1" t="s">
        <v>161</v>
      </c>
      <c r="D141" t="s">
        <v>162</v>
      </c>
      <c r="E141" t="s">
        <v>58</v>
      </c>
      <c r="F141" t="s">
        <v>92</v>
      </c>
      <c r="G141">
        <v>3</v>
      </c>
      <c r="H141" s="2" t="str">
        <f t="shared" si="16"/>
        <v>3</v>
      </c>
      <c r="I141" s="2" t="str">
        <f t="shared" si="17"/>
        <v>2</v>
      </c>
      <c r="J141" s="2" t="str">
        <f t="shared" si="18"/>
        <v>2</v>
      </c>
      <c r="K141" s="2" t="str">
        <f t="shared" si="19"/>
        <v>5</v>
      </c>
      <c r="L141" t="s">
        <v>41</v>
      </c>
      <c r="M141" t="s">
        <v>164</v>
      </c>
      <c r="N141">
        <v>0</v>
      </c>
      <c r="O141">
        <v>0</v>
      </c>
      <c r="P141">
        <v>0</v>
      </c>
      <c r="Q141">
        <v>28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28</v>
      </c>
      <c r="X141">
        <v>84</v>
      </c>
      <c r="Y141">
        <v>4.67</v>
      </c>
      <c r="Z141">
        <v>2561</v>
      </c>
      <c r="AA141">
        <v>1</v>
      </c>
    </row>
    <row r="142" spans="1:27" ht="16.5" customHeight="1" x14ac:dyDescent="0.2">
      <c r="A142" t="s">
        <v>27</v>
      </c>
      <c r="B142" t="s">
        <v>28</v>
      </c>
      <c r="C142" s="1" t="s">
        <v>161</v>
      </c>
      <c r="D142" t="s">
        <v>162</v>
      </c>
      <c r="E142" t="s">
        <v>58</v>
      </c>
      <c r="F142" t="s">
        <v>92</v>
      </c>
      <c r="G142">
        <v>1</v>
      </c>
      <c r="H142" s="2" t="str">
        <f t="shared" si="16"/>
        <v>3</v>
      </c>
      <c r="I142" s="2" t="str">
        <f t="shared" si="17"/>
        <v>2</v>
      </c>
      <c r="J142" s="2" t="str">
        <f t="shared" si="18"/>
        <v>2</v>
      </c>
      <c r="K142" s="2" t="str">
        <f t="shared" si="19"/>
        <v>5</v>
      </c>
      <c r="L142" t="s">
        <v>41</v>
      </c>
      <c r="M142" t="s">
        <v>164</v>
      </c>
      <c r="N142">
        <v>0</v>
      </c>
      <c r="O142">
        <v>0</v>
      </c>
      <c r="P142">
        <v>0</v>
      </c>
      <c r="Q142">
        <v>39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39</v>
      </c>
      <c r="X142">
        <v>117</v>
      </c>
      <c r="Y142">
        <v>6.5</v>
      </c>
      <c r="Z142">
        <v>2561</v>
      </c>
      <c r="AA142">
        <v>1</v>
      </c>
    </row>
    <row r="143" spans="1:27" ht="16.5" customHeight="1" x14ac:dyDescent="0.2">
      <c r="A143" t="s">
        <v>27</v>
      </c>
      <c r="B143" t="s">
        <v>28</v>
      </c>
      <c r="C143" s="1" t="s">
        <v>161</v>
      </c>
      <c r="D143" t="s">
        <v>162</v>
      </c>
      <c r="E143" t="s">
        <v>58</v>
      </c>
      <c r="F143" t="s">
        <v>92</v>
      </c>
      <c r="G143">
        <v>2</v>
      </c>
      <c r="H143" s="2" t="str">
        <f t="shared" si="16"/>
        <v>3</v>
      </c>
      <c r="I143" s="2" t="str">
        <f t="shared" si="17"/>
        <v>2</v>
      </c>
      <c r="J143" s="2" t="str">
        <f t="shared" si="18"/>
        <v>2</v>
      </c>
      <c r="K143" s="2" t="str">
        <f t="shared" si="19"/>
        <v>5</v>
      </c>
      <c r="L143" t="s">
        <v>41</v>
      </c>
      <c r="M143" t="s">
        <v>102</v>
      </c>
      <c r="N143">
        <v>0</v>
      </c>
      <c r="O143">
        <v>0</v>
      </c>
      <c r="P143">
        <v>0</v>
      </c>
      <c r="Q143">
        <v>30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30</v>
      </c>
      <c r="X143">
        <v>90</v>
      </c>
      <c r="Y143">
        <v>5</v>
      </c>
      <c r="Z143">
        <v>2561</v>
      </c>
      <c r="AA143">
        <v>1</v>
      </c>
    </row>
    <row r="144" spans="1:27" ht="16.5" customHeight="1" x14ac:dyDescent="0.2">
      <c r="A144" t="s">
        <v>27</v>
      </c>
      <c r="B144" t="s">
        <v>28</v>
      </c>
      <c r="C144" s="1" t="s">
        <v>161</v>
      </c>
      <c r="D144" t="s">
        <v>101</v>
      </c>
      <c r="E144" t="s">
        <v>58</v>
      </c>
      <c r="F144" t="s">
        <v>141</v>
      </c>
      <c r="G144">
        <v>7</v>
      </c>
      <c r="H144" s="2" t="str">
        <f t="shared" si="16"/>
        <v>3</v>
      </c>
      <c r="I144" s="2" t="str">
        <f t="shared" si="17"/>
        <v>2</v>
      </c>
      <c r="J144" s="2" t="str">
        <f t="shared" si="18"/>
        <v>2</v>
      </c>
      <c r="K144" s="2" t="str">
        <f t="shared" si="19"/>
        <v>5</v>
      </c>
      <c r="L144" t="s">
        <v>41</v>
      </c>
      <c r="M144" t="s">
        <v>165</v>
      </c>
      <c r="N144">
        <v>0</v>
      </c>
      <c r="O144">
        <v>0</v>
      </c>
      <c r="P144">
        <v>0</v>
      </c>
      <c r="Q144">
        <v>27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27</v>
      </c>
      <c r="X144">
        <v>81</v>
      </c>
      <c r="Y144">
        <v>4.5</v>
      </c>
      <c r="Z144">
        <v>2561</v>
      </c>
      <c r="AA144">
        <v>1</v>
      </c>
    </row>
    <row r="145" spans="1:27" ht="16.5" customHeight="1" x14ac:dyDescent="0.2">
      <c r="A145" t="s">
        <v>27</v>
      </c>
      <c r="B145" t="s">
        <v>28</v>
      </c>
      <c r="C145" s="1" t="s">
        <v>161</v>
      </c>
      <c r="D145" t="s">
        <v>101</v>
      </c>
      <c r="E145" t="s">
        <v>58</v>
      </c>
      <c r="F145" t="s">
        <v>141</v>
      </c>
      <c r="G145">
        <v>4</v>
      </c>
      <c r="H145" s="2" t="str">
        <f t="shared" si="16"/>
        <v>3</v>
      </c>
      <c r="I145" s="2" t="str">
        <f t="shared" si="17"/>
        <v>2</v>
      </c>
      <c r="J145" s="2" t="str">
        <f t="shared" si="18"/>
        <v>2</v>
      </c>
      <c r="K145" s="2" t="str">
        <f t="shared" si="19"/>
        <v>5</v>
      </c>
      <c r="L145" t="s">
        <v>41</v>
      </c>
      <c r="M145" t="s">
        <v>165</v>
      </c>
      <c r="N145">
        <v>0</v>
      </c>
      <c r="O145">
        <v>0</v>
      </c>
      <c r="P145">
        <v>0</v>
      </c>
      <c r="Q145">
        <v>24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24</v>
      </c>
      <c r="X145">
        <v>72</v>
      </c>
      <c r="Y145">
        <v>4</v>
      </c>
      <c r="Z145">
        <v>2561</v>
      </c>
      <c r="AA145">
        <v>1</v>
      </c>
    </row>
    <row r="146" spans="1:27" ht="16.5" customHeight="1" x14ac:dyDescent="0.2">
      <c r="A146" t="s">
        <v>27</v>
      </c>
      <c r="B146" t="s">
        <v>28</v>
      </c>
      <c r="C146" s="1" t="s">
        <v>161</v>
      </c>
      <c r="D146" t="s">
        <v>101</v>
      </c>
      <c r="E146" t="s">
        <v>58</v>
      </c>
      <c r="F146" t="s">
        <v>141</v>
      </c>
      <c r="G146">
        <v>3</v>
      </c>
      <c r="H146" s="2" t="str">
        <f t="shared" si="16"/>
        <v>3</v>
      </c>
      <c r="I146" s="2" t="str">
        <f t="shared" si="17"/>
        <v>2</v>
      </c>
      <c r="J146" s="2" t="str">
        <f t="shared" si="18"/>
        <v>2</v>
      </c>
      <c r="K146" s="2" t="str">
        <f t="shared" si="19"/>
        <v>5</v>
      </c>
      <c r="L146" t="s">
        <v>41</v>
      </c>
      <c r="M146" t="s">
        <v>166</v>
      </c>
      <c r="N146">
        <v>0</v>
      </c>
      <c r="O146">
        <v>0</v>
      </c>
      <c r="P146">
        <v>0</v>
      </c>
      <c r="Q146">
        <v>25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25</v>
      </c>
      <c r="X146">
        <v>75</v>
      </c>
      <c r="Y146">
        <v>4.17</v>
      </c>
      <c r="Z146">
        <v>2561</v>
      </c>
      <c r="AA146">
        <v>1</v>
      </c>
    </row>
    <row r="147" spans="1:27" ht="16.5" customHeight="1" x14ac:dyDescent="0.2">
      <c r="A147" t="s">
        <v>27</v>
      </c>
      <c r="B147" t="s">
        <v>28</v>
      </c>
      <c r="C147" s="1" t="s">
        <v>161</v>
      </c>
      <c r="D147" t="s">
        <v>101</v>
      </c>
      <c r="E147" t="s">
        <v>58</v>
      </c>
      <c r="F147" t="s">
        <v>141</v>
      </c>
      <c r="G147">
        <v>5</v>
      </c>
      <c r="H147" s="2" t="str">
        <f t="shared" si="16"/>
        <v>3</v>
      </c>
      <c r="I147" s="2" t="str">
        <f t="shared" si="17"/>
        <v>2</v>
      </c>
      <c r="J147" s="2" t="str">
        <f t="shared" si="18"/>
        <v>2</v>
      </c>
      <c r="K147" s="2" t="str">
        <f t="shared" si="19"/>
        <v>5</v>
      </c>
      <c r="L147" t="s">
        <v>41</v>
      </c>
      <c r="M147" t="s">
        <v>165</v>
      </c>
      <c r="N147">
        <v>0</v>
      </c>
      <c r="O147">
        <v>0</v>
      </c>
      <c r="P147">
        <v>0</v>
      </c>
      <c r="Q147">
        <v>27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27</v>
      </c>
      <c r="X147">
        <v>81</v>
      </c>
      <c r="Y147">
        <v>4.5</v>
      </c>
      <c r="Z147">
        <v>2561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1" t="s">
        <v>161</v>
      </c>
      <c r="D148" t="s">
        <v>101</v>
      </c>
      <c r="E148" t="s">
        <v>58</v>
      </c>
      <c r="F148" t="s">
        <v>141</v>
      </c>
      <c r="G148">
        <v>6</v>
      </c>
      <c r="H148" s="2" t="str">
        <f t="shared" si="16"/>
        <v>3</v>
      </c>
      <c r="I148" s="2" t="str">
        <f t="shared" si="17"/>
        <v>2</v>
      </c>
      <c r="J148" s="2" t="str">
        <f t="shared" si="18"/>
        <v>2</v>
      </c>
      <c r="K148" s="2" t="str">
        <f t="shared" si="19"/>
        <v>5</v>
      </c>
      <c r="L148" t="s">
        <v>41</v>
      </c>
      <c r="M148" t="s">
        <v>165</v>
      </c>
      <c r="N148">
        <v>0</v>
      </c>
      <c r="O148">
        <v>0</v>
      </c>
      <c r="P148">
        <v>0</v>
      </c>
      <c r="Q148">
        <v>26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26</v>
      </c>
      <c r="X148">
        <v>78</v>
      </c>
      <c r="Y148">
        <v>4.33</v>
      </c>
      <c r="Z148">
        <v>2561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1" t="s">
        <v>161</v>
      </c>
      <c r="D149" t="s">
        <v>101</v>
      </c>
      <c r="E149" t="s">
        <v>58</v>
      </c>
      <c r="F149" t="s">
        <v>141</v>
      </c>
      <c r="G149">
        <v>2</v>
      </c>
      <c r="H149" s="2" t="str">
        <f t="shared" si="16"/>
        <v>3</v>
      </c>
      <c r="I149" s="2" t="str">
        <f t="shared" si="17"/>
        <v>2</v>
      </c>
      <c r="J149" s="2" t="str">
        <f t="shared" si="18"/>
        <v>2</v>
      </c>
      <c r="K149" s="2" t="str">
        <f t="shared" si="19"/>
        <v>5</v>
      </c>
      <c r="L149" t="s">
        <v>41</v>
      </c>
      <c r="M149" t="s">
        <v>166</v>
      </c>
      <c r="N149">
        <v>0</v>
      </c>
      <c r="O149">
        <v>0</v>
      </c>
      <c r="P149">
        <v>0</v>
      </c>
      <c r="Q149">
        <v>29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29</v>
      </c>
      <c r="X149">
        <v>87</v>
      </c>
      <c r="Y149">
        <v>4.83</v>
      </c>
      <c r="Z149">
        <v>2561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1" t="s">
        <v>161</v>
      </c>
      <c r="D150" t="s">
        <v>101</v>
      </c>
      <c r="E150" t="s">
        <v>58</v>
      </c>
      <c r="F150" t="s">
        <v>141</v>
      </c>
      <c r="G150">
        <v>1</v>
      </c>
      <c r="H150" s="2" t="str">
        <f t="shared" si="16"/>
        <v>3</v>
      </c>
      <c r="I150" s="2" t="str">
        <f t="shared" si="17"/>
        <v>2</v>
      </c>
      <c r="J150" s="2" t="str">
        <f t="shared" si="18"/>
        <v>2</v>
      </c>
      <c r="K150" s="2" t="str">
        <f t="shared" si="19"/>
        <v>5</v>
      </c>
      <c r="L150" t="s">
        <v>41</v>
      </c>
      <c r="M150" t="s">
        <v>167</v>
      </c>
      <c r="N150">
        <v>0</v>
      </c>
      <c r="O150">
        <v>0</v>
      </c>
      <c r="P150">
        <v>0</v>
      </c>
      <c r="Q150">
        <v>22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22</v>
      </c>
      <c r="X150">
        <v>66</v>
      </c>
      <c r="Y150">
        <v>3.67</v>
      </c>
      <c r="Z150">
        <v>2561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1" t="s">
        <v>168</v>
      </c>
      <c r="D151" t="s">
        <v>154</v>
      </c>
      <c r="E151" t="s">
        <v>58</v>
      </c>
      <c r="F151" t="s">
        <v>141</v>
      </c>
      <c r="G151">
        <v>4</v>
      </c>
      <c r="H151" s="2" t="str">
        <f t="shared" si="16"/>
        <v>3</v>
      </c>
      <c r="I151" s="2" t="str">
        <f t="shared" si="17"/>
        <v>2</v>
      </c>
      <c r="J151" s="2" t="str">
        <f t="shared" si="18"/>
        <v>2</v>
      </c>
      <c r="K151" s="2" t="str">
        <f t="shared" si="19"/>
        <v>5</v>
      </c>
      <c r="L151" t="s">
        <v>41</v>
      </c>
      <c r="M151" t="s">
        <v>77</v>
      </c>
      <c r="N151">
        <v>0</v>
      </c>
      <c r="O151">
        <v>0</v>
      </c>
      <c r="P151">
        <v>0</v>
      </c>
      <c r="Q151">
        <v>24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24</v>
      </c>
      <c r="X151">
        <v>72</v>
      </c>
      <c r="Y151">
        <v>4</v>
      </c>
      <c r="Z151">
        <v>2561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1" t="s">
        <v>168</v>
      </c>
      <c r="D152" t="s">
        <v>154</v>
      </c>
      <c r="E152" t="s">
        <v>58</v>
      </c>
      <c r="F152" t="s">
        <v>141</v>
      </c>
      <c r="G152">
        <v>1</v>
      </c>
      <c r="H152" s="2" t="str">
        <f t="shared" si="16"/>
        <v>3</v>
      </c>
      <c r="I152" s="2" t="str">
        <f t="shared" si="17"/>
        <v>2</v>
      </c>
      <c r="J152" s="2" t="str">
        <f t="shared" si="18"/>
        <v>2</v>
      </c>
      <c r="K152" s="2" t="str">
        <f t="shared" si="19"/>
        <v>5</v>
      </c>
      <c r="L152" t="s">
        <v>41</v>
      </c>
      <c r="M152" t="s">
        <v>86</v>
      </c>
      <c r="N152">
        <v>0</v>
      </c>
      <c r="O152">
        <v>0</v>
      </c>
      <c r="P152">
        <v>0</v>
      </c>
      <c r="Q152">
        <v>22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22</v>
      </c>
      <c r="X152">
        <v>66</v>
      </c>
      <c r="Y152">
        <v>3.67</v>
      </c>
      <c r="Z152">
        <v>2561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1" t="s">
        <v>168</v>
      </c>
      <c r="D153" t="s">
        <v>154</v>
      </c>
      <c r="E153" t="s">
        <v>58</v>
      </c>
      <c r="F153" t="s">
        <v>141</v>
      </c>
      <c r="G153">
        <v>8</v>
      </c>
      <c r="H153" s="2" t="str">
        <f t="shared" si="16"/>
        <v>3</v>
      </c>
      <c r="I153" s="2" t="str">
        <f t="shared" si="17"/>
        <v>2</v>
      </c>
      <c r="J153" s="2" t="str">
        <f t="shared" si="18"/>
        <v>2</v>
      </c>
      <c r="K153" s="2" t="str">
        <f t="shared" si="19"/>
        <v>5</v>
      </c>
      <c r="L153" t="s">
        <v>41</v>
      </c>
      <c r="M153" t="s">
        <v>169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2561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1" t="s">
        <v>168</v>
      </c>
      <c r="D154" t="s">
        <v>154</v>
      </c>
      <c r="E154" t="s">
        <v>58</v>
      </c>
      <c r="F154" t="s">
        <v>141</v>
      </c>
      <c r="G154">
        <v>6</v>
      </c>
      <c r="H154" s="2" t="str">
        <f t="shared" si="16"/>
        <v>3</v>
      </c>
      <c r="I154" s="2" t="str">
        <f t="shared" si="17"/>
        <v>2</v>
      </c>
      <c r="J154" s="2" t="str">
        <f t="shared" si="18"/>
        <v>2</v>
      </c>
      <c r="K154" s="2" t="str">
        <f t="shared" si="19"/>
        <v>5</v>
      </c>
      <c r="L154" t="s">
        <v>41</v>
      </c>
      <c r="M154" t="s">
        <v>80</v>
      </c>
      <c r="N154">
        <v>0</v>
      </c>
      <c r="O154">
        <v>0</v>
      </c>
      <c r="P154">
        <v>0</v>
      </c>
      <c r="Q154">
        <v>43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43</v>
      </c>
      <c r="X154">
        <v>129</v>
      </c>
      <c r="Y154">
        <v>7.17</v>
      </c>
      <c r="Z154">
        <v>2561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1" t="s">
        <v>168</v>
      </c>
      <c r="D155" t="s">
        <v>154</v>
      </c>
      <c r="E155" t="s">
        <v>58</v>
      </c>
      <c r="F155" t="s">
        <v>141</v>
      </c>
      <c r="G155">
        <v>7</v>
      </c>
      <c r="H155" s="2" t="str">
        <f t="shared" si="16"/>
        <v>3</v>
      </c>
      <c r="I155" s="2" t="str">
        <f t="shared" si="17"/>
        <v>2</v>
      </c>
      <c r="J155" s="2" t="str">
        <f t="shared" si="18"/>
        <v>2</v>
      </c>
      <c r="K155" s="2" t="str">
        <f t="shared" si="19"/>
        <v>5</v>
      </c>
      <c r="L155" t="s">
        <v>41</v>
      </c>
      <c r="M155" t="s">
        <v>170</v>
      </c>
      <c r="N155">
        <v>0</v>
      </c>
      <c r="O155">
        <v>0</v>
      </c>
      <c r="P155">
        <v>0</v>
      </c>
      <c r="Q155">
        <v>47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47</v>
      </c>
      <c r="X155">
        <v>141</v>
      </c>
      <c r="Y155">
        <v>7.83</v>
      </c>
      <c r="Z155">
        <v>2561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1" t="s">
        <v>168</v>
      </c>
      <c r="D156" t="s">
        <v>154</v>
      </c>
      <c r="E156" t="s">
        <v>58</v>
      </c>
      <c r="F156" t="s">
        <v>141</v>
      </c>
      <c r="G156">
        <v>5</v>
      </c>
      <c r="H156" s="2" t="str">
        <f t="shared" si="16"/>
        <v>3</v>
      </c>
      <c r="I156" s="2" t="str">
        <f t="shared" si="17"/>
        <v>2</v>
      </c>
      <c r="J156" s="2" t="str">
        <f t="shared" si="18"/>
        <v>2</v>
      </c>
      <c r="K156" s="2" t="str">
        <f t="shared" si="19"/>
        <v>5</v>
      </c>
      <c r="L156" t="s">
        <v>41</v>
      </c>
      <c r="M156" t="s">
        <v>170</v>
      </c>
      <c r="N156">
        <v>0</v>
      </c>
      <c r="O156">
        <v>0</v>
      </c>
      <c r="P156">
        <v>0</v>
      </c>
      <c r="Q156">
        <v>27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27</v>
      </c>
      <c r="X156">
        <v>81</v>
      </c>
      <c r="Y156">
        <v>4.5</v>
      </c>
      <c r="Z156">
        <v>2561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1" t="s">
        <v>168</v>
      </c>
      <c r="D157" t="s">
        <v>154</v>
      </c>
      <c r="E157" t="s">
        <v>58</v>
      </c>
      <c r="F157" t="s">
        <v>141</v>
      </c>
      <c r="G157">
        <v>2</v>
      </c>
      <c r="H157" s="2" t="str">
        <f t="shared" si="16"/>
        <v>3</v>
      </c>
      <c r="I157" s="2" t="str">
        <f t="shared" si="17"/>
        <v>2</v>
      </c>
      <c r="J157" s="2" t="str">
        <f t="shared" si="18"/>
        <v>2</v>
      </c>
      <c r="K157" s="2" t="str">
        <f t="shared" si="19"/>
        <v>5</v>
      </c>
      <c r="L157" t="s">
        <v>41</v>
      </c>
      <c r="M157" t="s">
        <v>155</v>
      </c>
      <c r="N157">
        <v>0</v>
      </c>
      <c r="O157">
        <v>0</v>
      </c>
      <c r="P157">
        <v>0</v>
      </c>
      <c r="Q157">
        <v>27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27</v>
      </c>
      <c r="X157">
        <v>81</v>
      </c>
      <c r="Y157">
        <v>4.5</v>
      </c>
      <c r="Z157">
        <v>2561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1" t="s">
        <v>168</v>
      </c>
      <c r="D158" t="s">
        <v>154</v>
      </c>
      <c r="E158" t="s">
        <v>58</v>
      </c>
      <c r="F158" t="s">
        <v>141</v>
      </c>
      <c r="G158">
        <v>3</v>
      </c>
      <c r="H158" s="2" t="str">
        <f t="shared" si="16"/>
        <v>3</v>
      </c>
      <c r="I158" s="2" t="str">
        <f t="shared" si="17"/>
        <v>2</v>
      </c>
      <c r="J158" s="2" t="str">
        <f t="shared" si="18"/>
        <v>2</v>
      </c>
      <c r="K158" s="2" t="str">
        <f t="shared" si="19"/>
        <v>5</v>
      </c>
      <c r="L158" t="s">
        <v>41</v>
      </c>
      <c r="M158" t="s">
        <v>171</v>
      </c>
      <c r="N158">
        <v>0</v>
      </c>
      <c r="O158">
        <v>0</v>
      </c>
      <c r="P158">
        <v>0</v>
      </c>
      <c r="Q158">
        <v>25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25</v>
      </c>
      <c r="X158">
        <v>75</v>
      </c>
      <c r="Y158">
        <v>4.17</v>
      </c>
      <c r="Z158">
        <v>2561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1" t="s">
        <v>172</v>
      </c>
      <c r="D159" t="s">
        <v>173</v>
      </c>
      <c r="E159" t="s">
        <v>58</v>
      </c>
      <c r="F159" t="s">
        <v>92</v>
      </c>
      <c r="G159">
        <v>5</v>
      </c>
      <c r="H159" s="2" t="str">
        <f t="shared" si="16"/>
        <v>2</v>
      </c>
      <c r="I159" s="2" t="str">
        <f t="shared" si="17"/>
        <v>0</v>
      </c>
      <c r="J159" s="2" t="str">
        <f t="shared" si="18"/>
        <v>4</v>
      </c>
      <c r="K159" s="2" t="str">
        <f t="shared" si="19"/>
        <v>2</v>
      </c>
      <c r="L159" t="s">
        <v>174</v>
      </c>
      <c r="M159" t="s">
        <v>99</v>
      </c>
      <c r="N159">
        <v>0</v>
      </c>
      <c r="O159">
        <v>0</v>
      </c>
      <c r="P159">
        <v>0</v>
      </c>
      <c r="Q159">
        <v>30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30</v>
      </c>
      <c r="X159">
        <v>60</v>
      </c>
      <c r="Y159">
        <v>3.33</v>
      </c>
      <c r="Z159">
        <v>2561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1" t="s">
        <v>172</v>
      </c>
      <c r="D160" t="s">
        <v>173</v>
      </c>
      <c r="E160" t="s">
        <v>58</v>
      </c>
      <c r="F160" t="s">
        <v>92</v>
      </c>
      <c r="G160">
        <v>4</v>
      </c>
      <c r="H160" s="2" t="str">
        <f t="shared" si="16"/>
        <v>2</v>
      </c>
      <c r="I160" s="2" t="str">
        <f t="shared" si="17"/>
        <v>0</v>
      </c>
      <c r="J160" s="2" t="str">
        <f t="shared" si="18"/>
        <v>4</v>
      </c>
      <c r="K160" s="2" t="str">
        <f t="shared" si="19"/>
        <v>2</v>
      </c>
      <c r="L160" t="s">
        <v>174</v>
      </c>
      <c r="M160" t="s">
        <v>99</v>
      </c>
      <c r="N160">
        <v>0</v>
      </c>
      <c r="O160">
        <v>0</v>
      </c>
      <c r="P160">
        <v>0</v>
      </c>
      <c r="Q160">
        <v>32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32</v>
      </c>
      <c r="X160">
        <v>64</v>
      </c>
      <c r="Y160">
        <v>3.56</v>
      </c>
      <c r="Z160">
        <v>2561</v>
      </c>
      <c r="AA160">
        <v>1</v>
      </c>
    </row>
    <row r="161" spans="1:27" ht="16.5" customHeight="1" x14ac:dyDescent="0.2">
      <c r="A161" t="s">
        <v>27</v>
      </c>
      <c r="B161" t="s">
        <v>28</v>
      </c>
      <c r="C161" s="1" t="s">
        <v>172</v>
      </c>
      <c r="D161" t="s">
        <v>173</v>
      </c>
      <c r="E161" t="s">
        <v>58</v>
      </c>
      <c r="F161" t="s">
        <v>92</v>
      </c>
      <c r="G161">
        <v>3</v>
      </c>
      <c r="H161" s="2" t="str">
        <f t="shared" si="16"/>
        <v>2</v>
      </c>
      <c r="I161" s="2" t="str">
        <f t="shared" si="17"/>
        <v>0</v>
      </c>
      <c r="J161" s="2" t="str">
        <f t="shared" si="18"/>
        <v>4</v>
      </c>
      <c r="K161" s="2" t="str">
        <f t="shared" si="19"/>
        <v>2</v>
      </c>
      <c r="L161" t="s">
        <v>174</v>
      </c>
      <c r="M161" t="s">
        <v>143</v>
      </c>
      <c r="N161">
        <v>0</v>
      </c>
      <c r="O161">
        <v>0</v>
      </c>
      <c r="P161">
        <v>0</v>
      </c>
      <c r="Q161">
        <v>30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30</v>
      </c>
      <c r="X161">
        <v>60</v>
      </c>
      <c r="Y161">
        <v>3.33</v>
      </c>
      <c r="Z161">
        <v>2561</v>
      </c>
      <c r="AA161">
        <v>1</v>
      </c>
    </row>
    <row r="162" spans="1:27" ht="16.5" customHeight="1" x14ac:dyDescent="0.2">
      <c r="A162" t="s">
        <v>27</v>
      </c>
      <c r="B162" t="s">
        <v>28</v>
      </c>
      <c r="C162" s="1" t="s">
        <v>172</v>
      </c>
      <c r="D162" t="s">
        <v>173</v>
      </c>
      <c r="E162" t="s">
        <v>58</v>
      </c>
      <c r="F162" t="s">
        <v>92</v>
      </c>
      <c r="G162">
        <v>2</v>
      </c>
      <c r="H162" s="2" t="str">
        <f t="shared" si="16"/>
        <v>2</v>
      </c>
      <c r="I162" s="2" t="str">
        <f t="shared" si="17"/>
        <v>0</v>
      </c>
      <c r="J162" s="2" t="str">
        <f t="shared" si="18"/>
        <v>4</v>
      </c>
      <c r="K162" s="2" t="str">
        <f t="shared" si="19"/>
        <v>2</v>
      </c>
      <c r="L162" t="s">
        <v>174</v>
      </c>
      <c r="M162" t="s">
        <v>175</v>
      </c>
      <c r="N162">
        <v>0</v>
      </c>
      <c r="O162">
        <v>0</v>
      </c>
      <c r="P162">
        <v>0</v>
      </c>
      <c r="Q162">
        <v>29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29</v>
      </c>
      <c r="X162">
        <v>58</v>
      </c>
      <c r="Y162">
        <v>3.22</v>
      </c>
      <c r="Z162">
        <v>2561</v>
      </c>
      <c r="AA162">
        <v>1</v>
      </c>
    </row>
    <row r="163" spans="1:27" ht="16.5" customHeight="1" x14ac:dyDescent="0.2">
      <c r="A163" t="s">
        <v>27</v>
      </c>
      <c r="B163" t="s">
        <v>28</v>
      </c>
      <c r="C163" s="1" t="s">
        <v>172</v>
      </c>
      <c r="D163" t="s">
        <v>173</v>
      </c>
      <c r="E163" t="s">
        <v>58</v>
      </c>
      <c r="F163" t="s">
        <v>92</v>
      </c>
      <c r="G163">
        <v>1</v>
      </c>
      <c r="H163" s="2" t="str">
        <f t="shared" si="16"/>
        <v>2</v>
      </c>
      <c r="I163" s="2" t="str">
        <f t="shared" si="17"/>
        <v>0</v>
      </c>
      <c r="J163" s="2" t="str">
        <f t="shared" si="18"/>
        <v>4</v>
      </c>
      <c r="K163" s="2" t="str">
        <f t="shared" si="19"/>
        <v>2</v>
      </c>
      <c r="L163" t="s">
        <v>174</v>
      </c>
      <c r="M163" t="s">
        <v>176</v>
      </c>
      <c r="N163">
        <v>0</v>
      </c>
      <c r="O163">
        <v>0</v>
      </c>
      <c r="P163">
        <v>0</v>
      </c>
      <c r="Q163">
        <v>28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28</v>
      </c>
      <c r="X163">
        <v>56</v>
      </c>
      <c r="Y163">
        <v>3.11</v>
      </c>
      <c r="Z163">
        <v>2561</v>
      </c>
      <c r="AA163">
        <v>1</v>
      </c>
    </row>
    <row r="164" spans="1:27" ht="16.5" customHeight="1" x14ac:dyDescent="0.2">
      <c r="A164" t="s">
        <v>27</v>
      </c>
      <c r="B164" t="s">
        <v>28</v>
      </c>
      <c r="C164" s="1" t="s">
        <v>177</v>
      </c>
      <c r="D164" t="s">
        <v>71</v>
      </c>
      <c r="E164" t="s">
        <v>58</v>
      </c>
      <c r="F164" t="s">
        <v>92</v>
      </c>
      <c r="G164">
        <v>3</v>
      </c>
      <c r="H164" s="2" t="str">
        <f t="shared" si="16"/>
        <v>3</v>
      </c>
      <c r="I164" s="2" t="str">
        <f t="shared" si="17"/>
        <v>3</v>
      </c>
      <c r="J164" s="2" t="str">
        <f t="shared" si="18"/>
        <v>0</v>
      </c>
      <c r="K164" s="2" t="str">
        <f t="shared" si="19"/>
        <v>6</v>
      </c>
      <c r="L164" t="s">
        <v>31</v>
      </c>
      <c r="M164" t="s">
        <v>66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2561</v>
      </c>
      <c r="AA164">
        <v>1</v>
      </c>
    </row>
    <row r="165" spans="1:27" ht="16.5" customHeight="1" x14ac:dyDescent="0.2">
      <c r="A165" t="s">
        <v>27</v>
      </c>
      <c r="B165" t="s">
        <v>28</v>
      </c>
      <c r="C165" s="1" t="s">
        <v>177</v>
      </c>
      <c r="D165" t="s">
        <v>71</v>
      </c>
      <c r="E165" t="s">
        <v>58</v>
      </c>
      <c r="F165" t="s">
        <v>92</v>
      </c>
      <c r="G165">
        <v>1</v>
      </c>
      <c r="H165" s="2" t="str">
        <f t="shared" si="16"/>
        <v>3</v>
      </c>
      <c r="I165" s="2" t="str">
        <f t="shared" si="17"/>
        <v>3</v>
      </c>
      <c r="J165" s="2" t="str">
        <f t="shared" si="18"/>
        <v>0</v>
      </c>
      <c r="K165" s="2" t="str">
        <f t="shared" si="19"/>
        <v>6</v>
      </c>
      <c r="L165" t="s">
        <v>31</v>
      </c>
      <c r="M165" t="s">
        <v>66</v>
      </c>
      <c r="N165">
        <v>0</v>
      </c>
      <c r="O165">
        <v>0</v>
      </c>
      <c r="P165">
        <v>0</v>
      </c>
      <c r="Q165">
        <v>2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2</v>
      </c>
      <c r="X165">
        <v>6</v>
      </c>
      <c r="Y165">
        <v>0.33</v>
      </c>
      <c r="Z165">
        <v>2561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1" t="s">
        <v>177</v>
      </c>
      <c r="D166" t="s">
        <v>71</v>
      </c>
      <c r="E166" t="s">
        <v>58</v>
      </c>
      <c r="F166" t="s">
        <v>92</v>
      </c>
      <c r="G166">
        <v>2</v>
      </c>
      <c r="H166" s="2" t="str">
        <f t="shared" si="16"/>
        <v>3</v>
      </c>
      <c r="I166" s="2" t="str">
        <f t="shared" si="17"/>
        <v>3</v>
      </c>
      <c r="J166" s="2" t="str">
        <f t="shared" si="18"/>
        <v>0</v>
      </c>
      <c r="K166" s="2" t="str">
        <f t="shared" si="19"/>
        <v>6</v>
      </c>
      <c r="L166" t="s">
        <v>31</v>
      </c>
      <c r="M166" t="s">
        <v>66</v>
      </c>
      <c r="N166">
        <v>0</v>
      </c>
      <c r="O166">
        <v>0</v>
      </c>
      <c r="P166">
        <v>0</v>
      </c>
      <c r="Q166">
        <v>21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21</v>
      </c>
      <c r="X166">
        <v>63</v>
      </c>
      <c r="Y166">
        <v>3.5</v>
      </c>
      <c r="Z166">
        <v>2561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1" t="s">
        <v>178</v>
      </c>
      <c r="D167" t="s">
        <v>179</v>
      </c>
      <c r="E167" t="s">
        <v>58</v>
      </c>
      <c r="F167" t="s">
        <v>92</v>
      </c>
      <c r="G167">
        <v>1</v>
      </c>
      <c r="H167" s="2" t="str">
        <f t="shared" si="16"/>
        <v>3</v>
      </c>
      <c r="I167" s="2" t="str">
        <f t="shared" si="17"/>
        <v>3</v>
      </c>
      <c r="J167" s="2" t="str">
        <f t="shared" si="18"/>
        <v>0</v>
      </c>
      <c r="K167" s="2" t="str">
        <f t="shared" si="19"/>
        <v>6</v>
      </c>
      <c r="L167" t="s">
        <v>31</v>
      </c>
      <c r="M167" t="s">
        <v>111</v>
      </c>
      <c r="N167">
        <v>0</v>
      </c>
      <c r="O167">
        <v>0</v>
      </c>
      <c r="P167">
        <v>0</v>
      </c>
      <c r="Q167">
        <v>12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12</v>
      </c>
      <c r="X167">
        <v>36</v>
      </c>
      <c r="Y167">
        <v>2</v>
      </c>
      <c r="Z167">
        <v>2561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1" t="s">
        <v>180</v>
      </c>
      <c r="D168" t="s">
        <v>181</v>
      </c>
      <c r="E168" t="s">
        <v>58</v>
      </c>
      <c r="F168" t="s">
        <v>92</v>
      </c>
      <c r="G168">
        <v>6</v>
      </c>
      <c r="H168" s="2" t="str">
        <f t="shared" si="16"/>
        <v>2</v>
      </c>
      <c r="I168" s="2" t="str">
        <f t="shared" si="17"/>
        <v>1</v>
      </c>
      <c r="J168" s="2" t="str">
        <f t="shared" si="18"/>
        <v>2</v>
      </c>
      <c r="K168" s="2" t="str">
        <f t="shared" si="19"/>
        <v>3</v>
      </c>
      <c r="L168" t="s">
        <v>36</v>
      </c>
      <c r="M168" t="s">
        <v>63</v>
      </c>
      <c r="N168">
        <v>0</v>
      </c>
      <c r="O168">
        <v>0</v>
      </c>
      <c r="P168">
        <v>0</v>
      </c>
      <c r="Q168">
        <v>40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40</v>
      </c>
      <c r="X168">
        <v>80</v>
      </c>
      <c r="Y168">
        <v>4.4400000000000004</v>
      </c>
      <c r="Z168">
        <v>2561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1" t="s">
        <v>180</v>
      </c>
      <c r="D169" t="s">
        <v>181</v>
      </c>
      <c r="E169" t="s">
        <v>58</v>
      </c>
      <c r="F169" t="s">
        <v>92</v>
      </c>
      <c r="G169">
        <v>3</v>
      </c>
      <c r="H169" s="2" t="str">
        <f t="shared" si="16"/>
        <v>2</v>
      </c>
      <c r="I169" s="2" t="str">
        <f t="shared" si="17"/>
        <v>1</v>
      </c>
      <c r="J169" s="2" t="str">
        <f t="shared" si="18"/>
        <v>2</v>
      </c>
      <c r="K169" s="2" t="str">
        <f t="shared" si="19"/>
        <v>3</v>
      </c>
      <c r="L169" t="s">
        <v>36</v>
      </c>
      <c r="M169" t="s">
        <v>66</v>
      </c>
      <c r="N169">
        <v>0</v>
      </c>
      <c r="O169">
        <v>0</v>
      </c>
      <c r="P169">
        <v>0</v>
      </c>
      <c r="Q169">
        <v>28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28</v>
      </c>
      <c r="X169">
        <v>56</v>
      </c>
      <c r="Y169">
        <v>3.11</v>
      </c>
      <c r="Z169">
        <v>2561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1" t="s">
        <v>180</v>
      </c>
      <c r="D170" t="s">
        <v>181</v>
      </c>
      <c r="E170" t="s">
        <v>58</v>
      </c>
      <c r="F170" t="s">
        <v>92</v>
      </c>
      <c r="G170">
        <v>4</v>
      </c>
      <c r="H170" s="2" t="str">
        <f t="shared" si="16"/>
        <v>2</v>
      </c>
      <c r="I170" s="2" t="str">
        <f t="shared" si="17"/>
        <v>1</v>
      </c>
      <c r="J170" s="2" t="str">
        <f t="shared" si="18"/>
        <v>2</v>
      </c>
      <c r="K170" s="2" t="str">
        <f t="shared" si="19"/>
        <v>3</v>
      </c>
      <c r="L170" t="s">
        <v>36</v>
      </c>
      <c r="M170" t="s">
        <v>69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2561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1" t="s">
        <v>180</v>
      </c>
      <c r="D171" t="s">
        <v>181</v>
      </c>
      <c r="E171" t="s">
        <v>58</v>
      </c>
      <c r="F171" t="s">
        <v>92</v>
      </c>
      <c r="G171">
        <v>5</v>
      </c>
      <c r="H171" s="2" t="str">
        <f t="shared" si="16"/>
        <v>2</v>
      </c>
      <c r="I171" s="2" t="str">
        <f t="shared" si="17"/>
        <v>1</v>
      </c>
      <c r="J171" s="2" t="str">
        <f t="shared" si="18"/>
        <v>2</v>
      </c>
      <c r="K171" s="2" t="str">
        <f t="shared" si="19"/>
        <v>3</v>
      </c>
      <c r="L171" t="s">
        <v>36</v>
      </c>
      <c r="M171" t="s">
        <v>182</v>
      </c>
      <c r="N171">
        <v>0</v>
      </c>
      <c r="O171">
        <v>0</v>
      </c>
      <c r="P171">
        <v>0</v>
      </c>
      <c r="Q171">
        <v>22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22</v>
      </c>
      <c r="X171">
        <v>44</v>
      </c>
      <c r="Y171">
        <v>2.44</v>
      </c>
      <c r="Z171">
        <v>2561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1" t="s">
        <v>180</v>
      </c>
      <c r="D172" t="s">
        <v>181</v>
      </c>
      <c r="E172" t="s">
        <v>58</v>
      </c>
      <c r="F172" t="s">
        <v>92</v>
      </c>
      <c r="G172">
        <v>2</v>
      </c>
      <c r="H172" s="2" t="str">
        <f t="shared" si="16"/>
        <v>2</v>
      </c>
      <c r="I172" s="2" t="str">
        <f t="shared" si="17"/>
        <v>1</v>
      </c>
      <c r="J172" s="2" t="str">
        <f t="shared" si="18"/>
        <v>2</v>
      </c>
      <c r="K172" s="2" t="str">
        <f t="shared" si="19"/>
        <v>3</v>
      </c>
      <c r="L172" t="s">
        <v>36</v>
      </c>
      <c r="M172" t="s">
        <v>182</v>
      </c>
      <c r="N172">
        <v>0</v>
      </c>
      <c r="O172">
        <v>0</v>
      </c>
      <c r="P172">
        <v>0</v>
      </c>
      <c r="Q172">
        <v>29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29</v>
      </c>
      <c r="X172">
        <v>58</v>
      </c>
      <c r="Y172">
        <v>3.22</v>
      </c>
      <c r="Z172">
        <v>2561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1" t="s">
        <v>180</v>
      </c>
      <c r="D173" t="s">
        <v>181</v>
      </c>
      <c r="E173" t="s">
        <v>58</v>
      </c>
      <c r="F173" t="s">
        <v>92</v>
      </c>
      <c r="G173">
        <v>1</v>
      </c>
      <c r="H173" s="2" t="str">
        <f t="shared" si="16"/>
        <v>2</v>
      </c>
      <c r="I173" s="2" t="str">
        <f t="shared" si="17"/>
        <v>1</v>
      </c>
      <c r="J173" s="2" t="str">
        <f t="shared" si="18"/>
        <v>2</v>
      </c>
      <c r="K173" s="2" t="str">
        <f t="shared" si="19"/>
        <v>3</v>
      </c>
      <c r="L173" t="s">
        <v>36</v>
      </c>
      <c r="M173" t="s">
        <v>63</v>
      </c>
      <c r="N173">
        <v>0</v>
      </c>
      <c r="O173">
        <v>0</v>
      </c>
      <c r="P173">
        <v>0</v>
      </c>
      <c r="Q173">
        <v>48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48</v>
      </c>
      <c r="X173">
        <v>96</v>
      </c>
      <c r="Y173">
        <v>5.33</v>
      </c>
      <c r="Z173">
        <v>2561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1" t="s">
        <v>183</v>
      </c>
      <c r="D174" t="s">
        <v>184</v>
      </c>
      <c r="E174" t="s">
        <v>58</v>
      </c>
      <c r="F174" t="s">
        <v>92</v>
      </c>
      <c r="G174">
        <v>6</v>
      </c>
      <c r="H174" s="2" t="str">
        <f t="shared" si="16"/>
        <v>2</v>
      </c>
      <c r="I174" s="2" t="str">
        <f t="shared" si="17"/>
        <v>1</v>
      </c>
      <c r="J174" s="2" t="str">
        <f t="shared" si="18"/>
        <v>2</v>
      </c>
      <c r="K174" s="2" t="str">
        <f t="shared" si="19"/>
        <v>3</v>
      </c>
      <c r="L174" t="s">
        <v>36</v>
      </c>
      <c r="M174" t="s">
        <v>99</v>
      </c>
      <c r="N174">
        <v>0</v>
      </c>
      <c r="O174">
        <v>0</v>
      </c>
      <c r="P174">
        <v>0</v>
      </c>
      <c r="Q174">
        <v>26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26</v>
      </c>
      <c r="X174">
        <v>52</v>
      </c>
      <c r="Y174">
        <v>2.89</v>
      </c>
      <c r="Z174">
        <v>2561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1" t="s">
        <v>183</v>
      </c>
      <c r="D175" t="s">
        <v>184</v>
      </c>
      <c r="E175" t="s">
        <v>58</v>
      </c>
      <c r="F175" t="s">
        <v>92</v>
      </c>
      <c r="G175">
        <v>5</v>
      </c>
      <c r="H175" s="2" t="str">
        <f t="shared" si="16"/>
        <v>2</v>
      </c>
      <c r="I175" s="2" t="str">
        <f t="shared" si="17"/>
        <v>1</v>
      </c>
      <c r="J175" s="2" t="str">
        <f t="shared" si="18"/>
        <v>2</v>
      </c>
      <c r="K175" s="2" t="str">
        <f t="shared" si="19"/>
        <v>3</v>
      </c>
      <c r="L175" t="s">
        <v>36</v>
      </c>
      <c r="M175" t="s">
        <v>99</v>
      </c>
      <c r="N175">
        <v>0</v>
      </c>
      <c r="O175">
        <v>0</v>
      </c>
      <c r="P175">
        <v>0</v>
      </c>
      <c r="Q175">
        <v>27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27</v>
      </c>
      <c r="X175">
        <v>54</v>
      </c>
      <c r="Y175">
        <v>3</v>
      </c>
      <c r="Z175">
        <v>2561</v>
      </c>
      <c r="AA175">
        <v>1</v>
      </c>
    </row>
    <row r="176" spans="1:27" ht="16.5" customHeight="1" x14ac:dyDescent="0.2">
      <c r="A176" t="s">
        <v>27</v>
      </c>
      <c r="B176" t="s">
        <v>28</v>
      </c>
      <c r="C176" s="1" t="s">
        <v>183</v>
      </c>
      <c r="D176" t="s">
        <v>184</v>
      </c>
      <c r="E176" t="s">
        <v>58</v>
      </c>
      <c r="F176" t="s">
        <v>92</v>
      </c>
      <c r="G176">
        <v>8</v>
      </c>
      <c r="H176" s="2" t="str">
        <f t="shared" si="16"/>
        <v>2</v>
      </c>
      <c r="I176" s="2" t="str">
        <f t="shared" si="17"/>
        <v>1</v>
      </c>
      <c r="J176" s="2" t="str">
        <f t="shared" si="18"/>
        <v>2</v>
      </c>
      <c r="K176" s="2" t="str">
        <f t="shared" si="19"/>
        <v>3</v>
      </c>
      <c r="L176" t="s">
        <v>36</v>
      </c>
      <c r="M176" t="s">
        <v>142</v>
      </c>
      <c r="N176">
        <v>0</v>
      </c>
      <c r="O176">
        <v>0</v>
      </c>
      <c r="P176">
        <v>0</v>
      </c>
      <c r="Q176">
        <v>25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25</v>
      </c>
      <c r="X176">
        <v>50</v>
      </c>
      <c r="Y176">
        <v>2.78</v>
      </c>
      <c r="Z176">
        <v>2561</v>
      </c>
      <c r="AA176">
        <v>1</v>
      </c>
    </row>
    <row r="177" spans="1:27" ht="16.5" customHeight="1" x14ac:dyDescent="0.2">
      <c r="A177" t="s">
        <v>27</v>
      </c>
      <c r="B177" t="s">
        <v>28</v>
      </c>
      <c r="C177" s="1" t="s">
        <v>183</v>
      </c>
      <c r="D177" t="s">
        <v>184</v>
      </c>
      <c r="E177" t="s">
        <v>58</v>
      </c>
      <c r="F177" t="s">
        <v>92</v>
      </c>
      <c r="G177">
        <v>9</v>
      </c>
      <c r="H177" s="2" t="str">
        <f t="shared" si="16"/>
        <v>2</v>
      </c>
      <c r="I177" s="2" t="str">
        <f t="shared" si="17"/>
        <v>1</v>
      </c>
      <c r="J177" s="2" t="str">
        <f t="shared" si="18"/>
        <v>2</v>
      </c>
      <c r="K177" s="2" t="str">
        <f t="shared" si="19"/>
        <v>3</v>
      </c>
      <c r="L177" t="s">
        <v>36</v>
      </c>
      <c r="M177" t="s">
        <v>95</v>
      </c>
      <c r="N177">
        <v>0</v>
      </c>
      <c r="O177">
        <v>0</v>
      </c>
      <c r="P177">
        <v>0</v>
      </c>
      <c r="Q177">
        <v>21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21</v>
      </c>
      <c r="X177">
        <v>42</v>
      </c>
      <c r="Y177">
        <v>2.33</v>
      </c>
      <c r="Z177">
        <v>2561</v>
      </c>
      <c r="AA177">
        <v>1</v>
      </c>
    </row>
    <row r="178" spans="1:27" ht="16.5" customHeight="1" x14ac:dyDescent="0.2">
      <c r="A178" t="s">
        <v>27</v>
      </c>
      <c r="B178" t="s">
        <v>28</v>
      </c>
      <c r="C178" s="1" t="s">
        <v>183</v>
      </c>
      <c r="D178" t="s">
        <v>184</v>
      </c>
      <c r="E178" t="s">
        <v>58</v>
      </c>
      <c r="F178" t="s">
        <v>92</v>
      </c>
      <c r="G178">
        <v>10</v>
      </c>
      <c r="H178" s="2" t="str">
        <f t="shared" si="16"/>
        <v>2</v>
      </c>
      <c r="I178" s="2" t="str">
        <f t="shared" si="17"/>
        <v>1</v>
      </c>
      <c r="J178" s="2" t="str">
        <f t="shared" si="18"/>
        <v>2</v>
      </c>
      <c r="K178" s="2" t="str">
        <f t="shared" si="19"/>
        <v>3</v>
      </c>
      <c r="L178" t="s">
        <v>36</v>
      </c>
      <c r="M178" t="s">
        <v>95</v>
      </c>
      <c r="N178">
        <v>0</v>
      </c>
      <c r="O178">
        <v>0</v>
      </c>
      <c r="P178">
        <v>0</v>
      </c>
      <c r="Q178">
        <v>26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26</v>
      </c>
      <c r="X178">
        <v>52</v>
      </c>
      <c r="Y178">
        <v>2.89</v>
      </c>
      <c r="Z178">
        <v>2561</v>
      </c>
      <c r="AA178">
        <v>1</v>
      </c>
    </row>
    <row r="179" spans="1:27" ht="16.5" customHeight="1" x14ac:dyDescent="0.2">
      <c r="A179" t="s">
        <v>27</v>
      </c>
      <c r="B179" t="s">
        <v>28</v>
      </c>
      <c r="C179" s="1" t="s">
        <v>183</v>
      </c>
      <c r="D179" t="s">
        <v>184</v>
      </c>
      <c r="E179" t="s">
        <v>58</v>
      </c>
      <c r="F179" t="s">
        <v>92</v>
      </c>
      <c r="G179">
        <v>7</v>
      </c>
      <c r="H179" s="2" t="str">
        <f t="shared" si="16"/>
        <v>2</v>
      </c>
      <c r="I179" s="2" t="str">
        <f t="shared" si="17"/>
        <v>1</v>
      </c>
      <c r="J179" s="2" t="str">
        <f t="shared" si="18"/>
        <v>2</v>
      </c>
      <c r="K179" s="2" t="str">
        <f t="shared" si="19"/>
        <v>3</v>
      </c>
      <c r="L179" t="s">
        <v>36</v>
      </c>
      <c r="M179" t="s">
        <v>94</v>
      </c>
      <c r="N179">
        <v>0</v>
      </c>
      <c r="O179">
        <v>0</v>
      </c>
      <c r="P179">
        <v>0</v>
      </c>
      <c r="Q179">
        <v>28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28</v>
      </c>
      <c r="X179">
        <v>56</v>
      </c>
      <c r="Y179">
        <v>3.11</v>
      </c>
      <c r="Z179">
        <v>2561</v>
      </c>
      <c r="AA179">
        <v>1</v>
      </c>
    </row>
    <row r="180" spans="1:27" ht="16.5" customHeight="1" x14ac:dyDescent="0.2">
      <c r="A180" t="s">
        <v>27</v>
      </c>
      <c r="B180" t="s">
        <v>28</v>
      </c>
      <c r="C180" s="1" t="s">
        <v>183</v>
      </c>
      <c r="D180" t="s">
        <v>184</v>
      </c>
      <c r="E180" t="s">
        <v>58</v>
      </c>
      <c r="F180" t="s">
        <v>92</v>
      </c>
      <c r="G180">
        <v>1</v>
      </c>
      <c r="H180" s="2" t="str">
        <f t="shared" si="16"/>
        <v>2</v>
      </c>
      <c r="I180" s="2" t="str">
        <f t="shared" si="17"/>
        <v>1</v>
      </c>
      <c r="J180" s="2" t="str">
        <f t="shared" si="18"/>
        <v>2</v>
      </c>
      <c r="K180" s="2" t="str">
        <f t="shared" si="19"/>
        <v>3</v>
      </c>
      <c r="L180" t="s">
        <v>36</v>
      </c>
      <c r="M180" t="s">
        <v>93</v>
      </c>
      <c r="N180">
        <v>0</v>
      </c>
      <c r="O180">
        <v>0</v>
      </c>
      <c r="P180">
        <v>0</v>
      </c>
      <c r="Q180">
        <v>49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49</v>
      </c>
      <c r="X180">
        <v>98</v>
      </c>
      <c r="Y180">
        <v>5.44</v>
      </c>
      <c r="Z180">
        <v>2561</v>
      </c>
      <c r="AA180">
        <v>1</v>
      </c>
    </row>
    <row r="181" spans="1:27" ht="16.5" customHeight="1" x14ac:dyDescent="0.2">
      <c r="A181" t="s">
        <v>27</v>
      </c>
      <c r="B181" t="s">
        <v>28</v>
      </c>
      <c r="C181" s="1" t="s">
        <v>183</v>
      </c>
      <c r="D181" t="s">
        <v>184</v>
      </c>
      <c r="E181" t="s">
        <v>58</v>
      </c>
      <c r="F181" t="s">
        <v>92</v>
      </c>
      <c r="G181">
        <v>2</v>
      </c>
      <c r="H181" s="2" t="str">
        <f t="shared" si="16"/>
        <v>2</v>
      </c>
      <c r="I181" s="2" t="str">
        <f t="shared" si="17"/>
        <v>1</v>
      </c>
      <c r="J181" s="2" t="str">
        <f t="shared" si="18"/>
        <v>2</v>
      </c>
      <c r="K181" s="2" t="str">
        <f t="shared" si="19"/>
        <v>3</v>
      </c>
      <c r="L181" t="s">
        <v>36</v>
      </c>
      <c r="M181" t="s">
        <v>94</v>
      </c>
      <c r="N181">
        <v>0</v>
      </c>
      <c r="O181">
        <v>0</v>
      </c>
      <c r="P181">
        <v>0</v>
      </c>
      <c r="Q181">
        <v>28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28</v>
      </c>
      <c r="X181">
        <v>56</v>
      </c>
      <c r="Y181">
        <v>3.11</v>
      </c>
      <c r="Z181">
        <v>2561</v>
      </c>
      <c r="AA181">
        <v>1</v>
      </c>
    </row>
    <row r="182" spans="1:27" ht="16.5" customHeight="1" x14ac:dyDescent="0.2">
      <c r="A182" t="s">
        <v>27</v>
      </c>
      <c r="B182" t="s">
        <v>28</v>
      </c>
      <c r="C182" s="1" t="s">
        <v>183</v>
      </c>
      <c r="D182" t="s">
        <v>184</v>
      </c>
      <c r="E182" t="s">
        <v>58</v>
      </c>
      <c r="F182" t="s">
        <v>92</v>
      </c>
      <c r="G182">
        <v>3</v>
      </c>
      <c r="H182" s="2" t="str">
        <f t="shared" si="16"/>
        <v>2</v>
      </c>
      <c r="I182" s="2" t="str">
        <f t="shared" si="17"/>
        <v>1</v>
      </c>
      <c r="J182" s="2" t="str">
        <f t="shared" si="18"/>
        <v>2</v>
      </c>
      <c r="K182" s="2" t="str">
        <f t="shared" si="19"/>
        <v>3</v>
      </c>
      <c r="L182" t="s">
        <v>36</v>
      </c>
      <c r="M182" t="s">
        <v>143</v>
      </c>
      <c r="N182">
        <v>0</v>
      </c>
      <c r="O182">
        <v>0</v>
      </c>
      <c r="P182">
        <v>0</v>
      </c>
      <c r="Q182">
        <v>27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27</v>
      </c>
      <c r="X182">
        <v>54</v>
      </c>
      <c r="Y182">
        <v>3</v>
      </c>
      <c r="Z182">
        <v>2561</v>
      </c>
      <c r="AA182">
        <v>1</v>
      </c>
    </row>
    <row r="183" spans="1:27" ht="16.5" customHeight="1" x14ac:dyDescent="0.2">
      <c r="A183" t="s">
        <v>27</v>
      </c>
      <c r="B183" t="s">
        <v>28</v>
      </c>
      <c r="C183" s="1" t="s">
        <v>183</v>
      </c>
      <c r="D183" t="s">
        <v>184</v>
      </c>
      <c r="E183" t="s">
        <v>58</v>
      </c>
      <c r="F183" t="s">
        <v>92</v>
      </c>
      <c r="G183">
        <v>4</v>
      </c>
      <c r="H183" s="2" t="str">
        <f t="shared" si="16"/>
        <v>2</v>
      </c>
      <c r="I183" s="2" t="str">
        <f t="shared" si="17"/>
        <v>1</v>
      </c>
      <c r="J183" s="2" t="str">
        <f t="shared" si="18"/>
        <v>2</v>
      </c>
      <c r="K183" s="2" t="str">
        <f t="shared" si="19"/>
        <v>3</v>
      </c>
      <c r="L183" t="s">
        <v>36</v>
      </c>
      <c r="M183" t="s">
        <v>97</v>
      </c>
      <c r="N183">
        <v>0</v>
      </c>
      <c r="O183">
        <v>0</v>
      </c>
      <c r="P183">
        <v>0</v>
      </c>
      <c r="Q183">
        <v>23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23</v>
      </c>
      <c r="X183">
        <v>46</v>
      </c>
      <c r="Y183">
        <v>2.56</v>
      </c>
      <c r="Z183">
        <v>2561</v>
      </c>
      <c r="AA183">
        <v>1</v>
      </c>
    </row>
    <row r="184" spans="1:27" ht="16.5" customHeight="1" x14ac:dyDescent="0.2">
      <c r="A184" t="s">
        <v>27</v>
      </c>
      <c r="B184" t="s">
        <v>28</v>
      </c>
      <c r="C184" s="1" t="s">
        <v>185</v>
      </c>
      <c r="D184" t="s">
        <v>186</v>
      </c>
      <c r="E184" t="s">
        <v>58</v>
      </c>
      <c r="F184" t="s">
        <v>92</v>
      </c>
      <c r="G184">
        <v>8</v>
      </c>
      <c r="H184" s="2" t="str">
        <f t="shared" si="16"/>
        <v>3</v>
      </c>
      <c r="I184" s="2" t="str">
        <f t="shared" si="17"/>
        <v>2</v>
      </c>
      <c r="J184" s="2" t="str">
        <f t="shared" si="18"/>
        <v>2</v>
      </c>
      <c r="K184" s="2" t="str">
        <f t="shared" si="19"/>
        <v>5</v>
      </c>
      <c r="L184" t="s">
        <v>41</v>
      </c>
      <c r="M184" t="s">
        <v>187</v>
      </c>
      <c r="N184">
        <v>0</v>
      </c>
      <c r="O184">
        <v>0</v>
      </c>
      <c r="P184">
        <v>0</v>
      </c>
      <c r="Q184">
        <v>38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38</v>
      </c>
      <c r="X184">
        <v>114</v>
      </c>
      <c r="Y184">
        <v>6.33</v>
      </c>
      <c r="Z184">
        <v>2561</v>
      </c>
      <c r="AA184">
        <v>1</v>
      </c>
    </row>
    <row r="185" spans="1:27" ht="16.5" customHeight="1" x14ac:dyDescent="0.2">
      <c r="A185" t="s">
        <v>27</v>
      </c>
      <c r="B185" t="s">
        <v>28</v>
      </c>
      <c r="C185" s="1" t="s">
        <v>185</v>
      </c>
      <c r="D185" t="s">
        <v>186</v>
      </c>
      <c r="E185" t="s">
        <v>58</v>
      </c>
      <c r="F185" t="s">
        <v>92</v>
      </c>
      <c r="G185">
        <v>6</v>
      </c>
      <c r="H185" s="2" t="str">
        <f t="shared" si="16"/>
        <v>3</v>
      </c>
      <c r="I185" s="2" t="str">
        <f t="shared" si="17"/>
        <v>2</v>
      </c>
      <c r="J185" s="2" t="str">
        <f t="shared" si="18"/>
        <v>2</v>
      </c>
      <c r="K185" s="2" t="str">
        <f t="shared" si="19"/>
        <v>5</v>
      </c>
      <c r="L185" t="s">
        <v>41</v>
      </c>
      <c r="M185" t="s">
        <v>89</v>
      </c>
      <c r="N185">
        <v>0</v>
      </c>
      <c r="O185">
        <v>0</v>
      </c>
      <c r="P185">
        <v>0</v>
      </c>
      <c r="Q185">
        <v>24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24</v>
      </c>
      <c r="X185">
        <v>72</v>
      </c>
      <c r="Y185">
        <v>4</v>
      </c>
      <c r="Z185">
        <v>2561</v>
      </c>
      <c r="AA185">
        <v>1</v>
      </c>
    </row>
    <row r="186" spans="1:27" ht="16.5" customHeight="1" x14ac:dyDescent="0.2">
      <c r="A186" t="s">
        <v>27</v>
      </c>
      <c r="B186" t="s">
        <v>28</v>
      </c>
      <c r="C186" s="1" t="s">
        <v>185</v>
      </c>
      <c r="D186" t="s">
        <v>186</v>
      </c>
      <c r="E186" t="s">
        <v>58</v>
      </c>
      <c r="F186" t="s">
        <v>92</v>
      </c>
      <c r="G186">
        <v>7</v>
      </c>
      <c r="H186" s="2" t="str">
        <f t="shared" si="16"/>
        <v>3</v>
      </c>
      <c r="I186" s="2" t="str">
        <f t="shared" si="17"/>
        <v>2</v>
      </c>
      <c r="J186" s="2" t="str">
        <f t="shared" si="18"/>
        <v>2</v>
      </c>
      <c r="K186" s="2" t="str">
        <f t="shared" si="19"/>
        <v>5</v>
      </c>
      <c r="L186" t="s">
        <v>41</v>
      </c>
      <c r="M186" t="s">
        <v>83</v>
      </c>
      <c r="N186">
        <v>0</v>
      </c>
      <c r="O186">
        <v>0</v>
      </c>
      <c r="P186">
        <v>0</v>
      </c>
      <c r="Q186">
        <v>26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26</v>
      </c>
      <c r="X186">
        <v>78</v>
      </c>
      <c r="Y186">
        <v>4.33</v>
      </c>
      <c r="Z186">
        <v>2561</v>
      </c>
      <c r="AA186">
        <v>1</v>
      </c>
    </row>
    <row r="187" spans="1:27" ht="16.5" customHeight="1" x14ac:dyDescent="0.2">
      <c r="A187" t="s">
        <v>27</v>
      </c>
      <c r="B187" t="s">
        <v>28</v>
      </c>
      <c r="C187" s="1" t="s">
        <v>185</v>
      </c>
      <c r="D187" t="s">
        <v>186</v>
      </c>
      <c r="E187" t="s">
        <v>58</v>
      </c>
      <c r="F187" t="s">
        <v>92</v>
      </c>
      <c r="G187">
        <v>5</v>
      </c>
      <c r="H187" s="2" t="str">
        <f t="shared" si="16"/>
        <v>3</v>
      </c>
      <c r="I187" s="2" t="str">
        <f t="shared" si="17"/>
        <v>2</v>
      </c>
      <c r="J187" s="2" t="str">
        <f t="shared" si="18"/>
        <v>2</v>
      </c>
      <c r="K187" s="2" t="str">
        <f t="shared" si="19"/>
        <v>5</v>
      </c>
      <c r="L187" t="s">
        <v>41</v>
      </c>
      <c r="M187" t="s">
        <v>89</v>
      </c>
      <c r="N187">
        <v>0</v>
      </c>
      <c r="O187">
        <v>0</v>
      </c>
      <c r="P187">
        <v>0</v>
      </c>
      <c r="Q187">
        <v>27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27</v>
      </c>
      <c r="X187">
        <v>81</v>
      </c>
      <c r="Y187">
        <v>4.5</v>
      </c>
      <c r="Z187">
        <v>2561</v>
      </c>
      <c r="AA187">
        <v>1</v>
      </c>
    </row>
    <row r="188" spans="1:27" ht="16.5" customHeight="1" x14ac:dyDescent="0.2">
      <c r="A188" t="s">
        <v>27</v>
      </c>
      <c r="B188" t="s">
        <v>28</v>
      </c>
      <c r="C188" s="1" t="s">
        <v>185</v>
      </c>
      <c r="D188" t="s">
        <v>186</v>
      </c>
      <c r="E188" t="s">
        <v>58</v>
      </c>
      <c r="F188" t="s">
        <v>92</v>
      </c>
      <c r="G188">
        <v>2</v>
      </c>
      <c r="H188" s="2" t="str">
        <f t="shared" si="16"/>
        <v>3</v>
      </c>
      <c r="I188" s="2" t="str">
        <f t="shared" si="17"/>
        <v>2</v>
      </c>
      <c r="J188" s="2" t="str">
        <f t="shared" si="18"/>
        <v>2</v>
      </c>
      <c r="K188" s="2" t="str">
        <f t="shared" si="19"/>
        <v>5</v>
      </c>
      <c r="L188" t="s">
        <v>41</v>
      </c>
      <c r="M188" t="s">
        <v>155</v>
      </c>
      <c r="N188">
        <v>0</v>
      </c>
      <c r="O188">
        <v>0</v>
      </c>
      <c r="P188">
        <v>0</v>
      </c>
      <c r="Q188">
        <v>24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24</v>
      </c>
      <c r="X188">
        <v>72</v>
      </c>
      <c r="Y188">
        <v>4</v>
      </c>
      <c r="Z188">
        <v>2561</v>
      </c>
      <c r="AA188">
        <v>1</v>
      </c>
    </row>
    <row r="189" spans="1:27" ht="16.5" customHeight="1" x14ac:dyDescent="0.2">
      <c r="A189" t="s">
        <v>27</v>
      </c>
      <c r="B189" t="s">
        <v>28</v>
      </c>
      <c r="C189" s="1" t="s">
        <v>185</v>
      </c>
      <c r="D189" t="s">
        <v>186</v>
      </c>
      <c r="E189" t="s">
        <v>58</v>
      </c>
      <c r="F189" t="s">
        <v>92</v>
      </c>
      <c r="G189">
        <v>3</v>
      </c>
      <c r="H189" s="2" t="str">
        <f t="shared" si="16"/>
        <v>3</v>
      </c>
      <c r="I189" s="2" t="str">
        <f t="shared" si="17"/>
        <v>2</v>
      </c>
      <c r="J189" s="2" t="str">
        <f t="shared" si="18"/>
        <v>2</v>
      </c>
      <c r="K189" s="2" t="str">
        <f t="shared" si="19"/>
        <v>5</v>
      </c>
      <c r="L189" t="s">
        <v>41</v>
      </c>
      <c r="M189" t="s">
        <v>86</v>
      </c>
      <c r="N189">
        <v>0</v>
      </c>
      <c r="O189">
        <v>0</v>
      </c>
      <c r="P189">
        <v>0</v>
      </c>
      <c r="Q189">
        <v>31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31</v>
      </c>
      <c r="X189">
        <v>93</v>
      </c>
      <c r="Y189">
        <v>5.17</v>
      </c>
      <c r="Z189">
        <v>2561</v>
      </c>
      <c r="AA189">
        <v>1</v>
      </c>
    </row>
    <row r="190" spans="1:27" ht="16.5" customHeight="1" x14ac:dyDescent="0.2">
      <c r="A190" t="s">
        <v>27</v>
      </c>
      <c r="B190" t="s">
        <v>28</v>
      </c>
      <c r="C190" s="1" t="s">
        <v>185</v>
      </c>
      <c r="D190" t="s">
        <v>186</v>
      </c>
      <c r="E190" t="s">
        <v>58</v>
      </c>
      <c r="F190" t="s">
        <v>92</v>
      </c>
      <c r="G190">
        <v>1</v>
      </c>
      <c r="H190" s="2" t="str">
        <f t="shared" si="16"/>
        <v>3</v>
      </c>
      <c r="I190" s="2" t="str">
        <f t="shared" si="17"/>
        <v>2</v>
      </c>
      <c r="J190" s="2" t="str">
        <f t="shared" si="18"/>
        <v>2</v>
      </c>
      <c r="K190" s="2" t="str">
        <f t="shared" si="19"/>
        <v>5</v>
      </c>
      <c r="L190" t="s">
        <v>41</v>
      </c>
      <c r="M190" t="s">
        <v>89</v>
      </c>
      <c r="N190">
        <v>0</v>
      </c>
      <c r="O190">
        <v>0</v>
      </c>
      <c r="P190">
        <v>0</v>
      </c>
      <c r="Q190">
        <v>31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31</v>
      </c>
      <c r="X190">
        <v>93</v>
      </c>
      <c r="Y190">
        <v>5.17</v>
      </c>
      <c r="Z190">
        <v>2561</v>
      </c>
      <c r="AA190">
        <v>1</v>
      </c>
    </row>
    <row r="191" spans="1:27" ht="16.5" customHeight="1" x14ac:dyDescent="0.2">
      <c r="A191" t="s">
        <v>27</v>
      </c>
      <c r="B191" t="s">
        <v>28</v>
      </c>
      <c r="C191" s="1" t="s">
        <v>185</v>
      </c>
      <c r="D191" t="s">
        <v>186</v>
      </c>
      <c r="E191" t="s">
        <v>58</v>
      </c>
      <c r="F191" t="s">
        <v>92</v>
      </c>
      <c r="G191">
        <v>4</v>
      </c>
      <c r="H191" s="2" t="str">
        <f t="shared" si="16"/>
        <v>3</v>
      </c>
      <c r="I191" s="2" t="str">
        <f t="shared" si="17"/>
        <v>2</v>
      </c>
      <c r="J191" s="2" t="str">
        <f t="shared" si="18"/>
        <v>2</v>
      </c>
      <c r="K191" s="2" t="str">
        <f t="shared" si="19"/>
        <v>5</v>
      </c>
      <c r="L191" t="s">
        <v>41</v>
      </c>
      <c r="M191" t="s">
        <v>83</v>
      </c>
      <c r="N191">
        <v>0</v>
      </c>
      <c r="O191">
        <v>0</v>
      </c>
      <c r="P191">
        <v>0</v>
      </c>
      <c r="Q191">
        <v>28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28</v>
      </c>
      <c r="X191">
        <v>84</v>
      </c>
      <c r="Y191">
        <v>4.67</v>
      </c>
      <c r="Z191">
        <v>2561</v>
      </c>
      <c r="AA191">
        <v>1</v>
      </c>
    </row>
    <row r="192" spans="1:27" ht="16.5" customHeight="1" x14ac:dyDescent="0.2">
      <c r="A192" t="s">
        <v>27</v>
      </c>
      <c r="B192" t="s">
        <v>28</v>
      </c>
      <c r="C192" s="1" t="s">
        <v>188</v>
      </c>
      <c r="D192" t="s">
        <v>189</v>
      </c>
      <c r="E192" t="s">
        <v>58</v>
      </c>
      <c r="F192" t="s">
        <v>92</v>
      </c>
      <c r="G192">
        <v>2</v>
      </c>
      <c r="H192" s="2" t="str">
        <f t="shared" si="16"/>
        <v>3</v>
      </c>
      <c r="I192" s="2" t="str">
        <f t="shared" si="17"/>
        <v>2</v>
      </c>
      <c r="J192" s="2" t="str">
        <f t="shared" si="18"/>
        <v>2</v>
      </c>
      <c r="K192" s="2" t="str">
        <f t="shared" si="19"/>
        <v>5</v>
      </c>
      <c r="L192" t="s">
        <v>41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2561</v>
      </c>
      <c r="AA192">
        <v>1</v>
      </c>
    </row>
    <row r="193" spans="1:27" ht="16.5" customHeight="1" x14ac:dyDescent="0.2">
      <c r="A193" t="s">
        <v>27</v>
      </c>
      <c r="B193" t="s">
        <v>28</v>
      </c>
      <c r="C193" s="1" t="s">
        <v>188</v>
      </c>
      <c r="D193" t="s">
        <v>189</v>
      </c>
      <c r="E193" t="s">
        <v>58</v>
      </c>
      <c r="F193" t="s">
        <v>92</v>
      </c>
      <c r="G193">
        <v>1</v>
      </c>
      <c r="H193" s="2" t="str">
        <f t="shared" ref="H193:H256" si="20">LEFT(L193,1)</f>
        <v>3</v>
      </c>
      <c r="I193" s="2" t="str">
        <f t="shared" ref="I193:I256" si="21">MID(L193,4,1)</f>
        <v>2</v>
      </c>
      <c r="J193" s="2" t="str">
        <f t="shared" ref="J193:J256" si="22">MID(L193,6,1)</f>
        <v>2</v>
      </c>
      <c r="K193" s="2" t="str">
        <f t="shared" ref="K193:K256" si="23">MID(L193,8,1)</f>
        <v>5</v>
      </c>
      <c r="L193" t="s">
        <v>41</v>
      </c>
      <c r="M193" t="s">
        <v>187</v>
      </c>
      <c r="N193">
        <v>0</v>
      </c>
      <c r="O193">
        <v>0</v>
      </c>
      <c r="P193">
        <v>0</v>
      </c>
      <c r="Q193">
        <v>41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41</v>
      </c>
      <c r="X193">
        <v>123</v>
      </c>
      <c r="Y193">
        <v>6.83</v>
      </c>
      <c r="Z193">
        <v>2561</v>
      </c>
      <c r="AA193">
        <v>1</v>
      </c>
    </row>
    <row r="194" spans="1:27" ht="16.5" customHeight="1" x14ac:dyDescent="0.2">
      <c r="A194" t="s">
        <v>27</v>
      </c>
      <c r="B194" t="s">
        <v>28</v>
      </c>
      <c r="C194" s="1" t="s">
        <v>190</v>
      </c>
      <c r="D194" t="s">
        <v>191</v>
      </c>
      <c r="E194" t="s">
        <v>58</v>
      </c>
      <c r="F194" t="s">
        <v>92</v>
      </c>
      <c r="G194">
        <v>1</v>
      </c>
      <c r="H194" s="2" t="str">
        <f t="shared" si="20"/>
        <v>6</v>
      </c>
      <c r="I194" s="2" t="str">
        <f t="shared" si="21"/>
        <v>0</v>
      </c>
      <c r="J194" s="2" t="str">
        <f t="shared" ref="J194:J203" si="24">MID(L194,6,2)</f>
        <v>18</v>
      </c>
      <c r="K194" s="2" t="str">
        <f t="shared" ref="K194:K203" si="25">MID(L194,9,1)</f>
        <v>0</v>
      </c>
      <c r="L194" t="s">
        <v>52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6</v>
      </c>
      <c r="Y194">
        <v>0.33</v>
      </c>
      <c r="Z194">
        <v>2561</v>
      </c>
      <c r="AA194">
        <v>1</v>
      </c>
    </row>
    <row r="195" spans="1:27" ht="16.5" customHeight="1" x14ac:dyDescent="0.2">
      <c r="A195" t="s">
        <v>27</v>
      </c>
      <c r="B195" t="s">
        <v>28</v>
      </c>
      <c r="C195" s="1" t="s">
        <v>192</v>
      </c>
      <c r="D195" t="s">
        <v>193</v>
      </c>
      <c r="E195" t="s">
        <v>58</v>
      </c>
      <c r="F195" t="s">
        <v>92</v>
      </c>
      <c r="G195">
        <v>9</v>
      </c>
      <c r="H195" s="2" t="str">
        <f t="shared" si="20"/>
        <v>6</v>
      </c>
      <c r="I195" s="2" t="str">
        <f t="shared" si="21"/>
        <v>0</v>
      </c>
      <c r="J195" s="2" t="str">
        <f t="shared" si="24"/>
        <v>18</v>
      </c>
      <c r="K195" s="2" t="str">
        <f t="shared" si="25"/>
        <v>0</v>
      </c>
      <c r="L195" t="s">
        <v>52</v>
      </c>
      <c r="M195" t="s">
        <v>96</v>
      </c>
      <c r="N195">
        <v>0</v>
      </c>
      <c r="O195">
        <v>0</v>
      </c>
      <c r="P195">
        <v>0</v>
      </c>
      <c r="Q195">
        <v>39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39</v>
      </c>
      <c r="X195">
        <v>234</v>
      </c>
      <c r="Y195">
        <v>13</v>
      </c>
      <c r="Z195">
        <v>2561</v>
      </c>
      <c r="AA195">
        <v>1</v>
      </c>
    </row>
    <row r="196" spans="1:27" ht="16.5" customHeight="1" x14ac:dyDescent="0.2">
      <c r="A196" t="s">
        <v>27</v>
      </c>
      <c r="B196" t="s">
        <v>28</v>
      </c>
      <c r="C196" s="1" t="s">
        <v>192</v>
      </c>
      <c r="D196" t="s">
        <v>193</v>
      </c>
      <c r="E196" t="s">
        <v>58</v>
      </c>
      <c r="F196" t="s">
        <v>92</v>
      </c>
      <c r="G196">
        <v>7</v>
      </c>
      <c r="H196" s="2" t="str">
        <f t="shared" si="20"/>
        <v>6</v>
      </c>
      <c r="I196" s="2" t="str">
        <f t="shared" si="21"/>
        <v>0</v>
      </c>
      <c r="J196" s="2" t="str">
        <f t="shared" si="24"/>
        <v>18</v>
      </c>
      <c r="K196" s="2" t="str">
        <f t="shared" si="25"/>
        <v>0</v>
      </c>
      <c r="L196" t="s">
        <v>52</v>
      </c>
      <c r="M196" t="s">
        <v>96</v>
      </c>
      <c r="N196">
        <v>0</v>
      </c>
      <c r="O196">
        <v>0</v>
      </c>
      <c r="P196">
        <v>0</v>
      </c>
      <c r="Q196">
        <v>31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31</v>
      </c>
      <c r="X196">
        <v>186</v>
      </c>
      <c r="Y196">
        <v>10.33</v>
      </c>
      <c r="Z196">
        <v>2561</v>
      </c>
      <c r="AA196">
        <v>1</v>
      </c>
    </row>
    <row r="197" spans="1:27" ht="16.5" customHeight="1" x14ac:dyDescent="0.2">
      <c r="A197" t="s">
        <v>27</v>
      </c>
      <c r="B197" t="s">
        <v>28</v>
      </c>
      <c r="C197" s="1" t="s">
        <v>192</v>
      </c>
      <c r="D197" t="s">
        <v>193</v>
      </c>
      <c r="E197" t="s">
        <v>58</v>
      </c>
      <c r="F197" t="s">
        <v>92</v>
      </c>
      <c r="G197">
        <v>8</v>
      </c>
      <c r="H197" s="2" t="str">
        <f t="shared" si="20"/>
        <v>6</v>
      </c>
      <c r="I197" s="2" t="str">
        <f t="shared" si="21"/>
        <v>0</v>
      </c>
      <c r="J197" s="2" t="str">
        <f t="shared" si="24"/>
        <v>18</v>
      </c>
      <c r="K197" s="2" t="str">
        <f t="shared" si="25"/>
        <v>0</v>
      </c>
      <c r="L197" t="s">
        <v>52</v>
      </c>
      <c r="M197" t="s">
        <v>96</v>
      </c>
      <c r="N197">
        <v>0</v>
      </c>
      <c r="O197">
        <v>0</v>
      </c>
      <c r="P197">
        <v>0</v>
      </c>
      <c r="Q197">
        <v>36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36</v>
      </c>
      <c r="X197">
        <v>216</v>
      </c>
      <c r="Y197">
        <v>12</v>
      </c>
      <c r="Z197">
        <v>2561</v>
      </c>
      <c r="AA197">
        <v>1</v>
      </c>
    </row>
    <row r="198" spans="1:27" ht="16.5" customHeight="1" x14ac:dyDescent="0.2">
      <c r="A198" t="s">
        <v>27</v>
      </c>
      <c r="B198" t="s">
        <v>28</v>
      </c>
      <c r="C198" s="1" t="s">
        <v>192</v>
      </c>
      <c r="D198" t="s">
        <v>193</v>
      </c>
      <c r="E198" t="s">
        <v>58</v>
      </c>
      <c r="F198" t="s">
        <v>92</v>
      </c>
      <c r="G198">
        <v>5</v>
      </c>
      <c r="H198" s="2" t="str">
        <f t="shared" si="20"/>
        <v>6</v>
      </c>
      <c r="I198" s="2" t="str">
        <f t="shared" si="21"/>
        <v>0</v>
      </c>
      <c r="J198" s="2" t="str">
        <f t="shared" si="24"/>
        <v>18</v>
      </c>
      <c r="K198" s="2" t="str">
        <f t="shared" si="25"/>
        <v>0</v>
      </c>
      <c r="L198" t="s">
        <v>52</v>
      </c>
      <c r="M198" t="s">
        <v>96</v>
      </c>
      <c r="N198">
        <v>0</v>
      </c>
      <c r="O198">
        <v>0</v>
      </c>
      <c r="P198">
        <v>0</v>
      </c>
      <c r="Q198">
        <v>39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39</v>
      </c>
      <c r="X198">
        <v>234</v>
      </c>
      <c r="Y198">
        <v>13</v>
      </c>
      <c r="Z198">
        <v>2561</v>
      </c>
      <c r="AA198">
        <v>1</v>
      </c>
    </row>
    <row r="199" spans="1:27" ht="16.5" customHeight="1" x14ac:dyDescent="0.2">
      <c r="A199" t="s">
        <v>27</v>
      </c>
      <c r="B199" t="s">
        <v>28</v>
      </c>
      <c r="C199" s="1" t="s">
        <v>192</v>
      </c>
      <c r="D199" t="s">
        <v>193</v>
      </c>
      <c r="E199" t="s">
        <v>58</v>
      </c>
      <c r="F199" t="s">
        <v>92</v>
      </c>
      <c r="G199">
        <v>3</v>
      </c>
      <c r="H199" s="2" t="str">
        <f t="shared" si="20"/>
        <v>6</v>
      </c>
      <c r="I199" s="2" t="str">
        <f t="shared" si="21"/>
        <v>0</v>
      </c>
      <c r="J199" s="2" t="str">
        <f t="shared" si="24"/>
        <v>18</v>
      </c>
      <c r="K199" s="2" t="str">
        <f t="shared" si="25"/>
        <v>0</v>
      </c>
      <c r="L199" t="s">
        <v>52</v>
      </c>
      <c r="M199" t="s">
        <v>96</v>
      </c>
      <c r="N199">
        <v>0</v>
      </c>
      <c r="O199">
        <v>0</v>
      </c>
      <c r="P199">
        <v>0</v>
      </c>
      <c r="Q199">
        <v>48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48</v>
      </c>
      <c r="X199">
        <v>288</v>
      </c>
      <c r="Y199">
        <v>16</v>
      </c>
      <c r="Z199">
        <v>2561</v>
      </c>
      <c r="AA199">
        <v>1</v>
      </c>
    </row>
    <row r="200" spans="1:27" ht="16.5" customHeight="1" x14ac:dyDescent="0.2">
      <c r="A200" t="s">
        <v>27</v>
      </c>
      <c r="B200" t="s">
        <v>28</v>
      </c>
      <c r="C200" s="1" t="s">
        <v>192</v>
      </c>
      <c r="D200" t="s">
        <v>193</v>
      </c>
      <c r="E200" t="s">
        <v>58</v>
      </c>
      <c r="F200" t="s">
        <v>92</v>
      </c>
      <c r="G200">
        <v>1</v>
      </c>
      <c r="H200" s="2" t="str">
        <f t="shared" si="20"/>
        <v>6</v>
      </c>
      <c r="I200" s="2" t="str">
        <f t="shared" si="21"/>
        <v>0</v>
      </c>
      <c r="J200" s="2" t="str">
        <f t="shared" si="24"/>
        <v>18</v>
      </c>
      <c r="K200" s="2" t="str">
        <f t="shared" si="25"/>
        <v>0</v>
      </c>
      <c r="L200" t="s">
        <v>52</v>
      </c>
      <c r="M200" t="s">
        <v>96</v>
      </c>
      <c r="N200">
        <v>0</v>
      </c>
      <c r="O200">
        <v>0</v>
      </c>
      <c r="P200">
        <v>0</v>
      </c>
      <c r="Q200">
        <v>34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34</v>
      </c>
      <c r="X200">
        <v>204</v>
      </c>
      <c r="Y200">
        <v>11.33</v>
      </c>
      <c r="Z200">
        <v>2561</v>
      </c>
      <c r="AA200">
        <v>1</v>
      </c>
    </row>
    <row r="201" spans="1:27" ht="16.5" customHeight="1" x14ac:dyDescent="0.2">
      <c r="A201" t="s">
        <v>27</v>
      </c>
      <c r="B201" t="s">
        <v>28</v>
      </c>
      <c r="C201" s="1" t="s">
        <v>192</v>
      </c>
      <c r="D201" t="s">
        <v>193</v>
      </c>
      <c r="E201" t="s">
        <v>58</v>
      </c>
      <c r="F201" t="s">
        <v>92</v>
      </c>
      <c r="G201">
        <v>2</v>
      </c>
      <c r="H201" s="2" t="str">
        <f t="shared" si="20"/>
        <v>6</v>
      </c>
      <c r="I201" s="2" t="str">
        <f t="shared" si="21"/>
        <v>0</v>
      </c>
      <c r="J201" s="2" t="str">
        <f t="shared" si="24"/>
        <v>18</v>
      </c>
      <c r="K201" s="2" t="str">
        <f t="shared" si="25"/>
        <v>0</v>
      </c>
      <c r="L201" t="s">
        <v>52</v>
      </c>
      <c r="M201" t="s">
        <v>96</v>
      </c>
      <c r="N201">
        <v>0</v>
      </c>
      <c r="O201">
        <v>0</v>
      </c>
      <c r="P201">
        <v>0</v>
      </c>
      <c r="Q201">
        <v>41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41</v>
      </c>
      <c r="X201">
        <v>246</v>
      </c>
      <c r="Y201">
        <v>13.67</v>
      </c>
      <c r="Z201">
        <v>2561</v>
      </c>
      <c r="AA201">
        <v>1</v>
      </c>
    </row>
    <row r="202" spans="1:27" ht="16.5" customHeight="1" x14ac:dyDescent="0.2">
      <c r="A202" t="s">
        <v>27</v>
      </c>
      <c r="B202" t="s">
        <v>28</v>
      </c>
      <c r="C202" s="1" t="s">
        <v>192</v>
      </c>
      <c r="D202" t="s">
        <v>193</v>
      </c>
      <c r="E202" t="s">
        <v>58</v>
      </c>
      <c r="F202" t="s">
        <v>92</v>
      </c>
      <c r="G202">
        <v>4</v>
      </c>
      <c r="H202" s="2" t="str">
        <f t="shared" si="20"/>
        <v>6</v>
      </c>
      <c r="I202" s="2" t="str">
        <f t="shared" si="21"/>
        <v>0</v>
      </c>
      <c r="J202" s="2" t="str">
        <f t="shared" si="24"/>
        <v>18</v>
      </c>
      <c r="K202" s="2" t="str">
        <f t="shared" si="25"/>
        <v>0</v>
      </c>
      <c r="L202" t="s">
        <v>52</v>
      </c>
      <c r="M202" t="s">
        <v>96</v>
      </c>
      <c r="N202">
        <v>0</v>
      </c>
      <c r="O202">
        <v>0</v>
      </c>
      <c r="P202">
        <v>0</v>
      </c>
      <c r="Q202">
        <v>40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40</v>
      </c>
      <c r="X202">
        <v>240</v>
      </c>
      <c r="Y202">
        <v>13.33</v>
      </c>
      <c r="Z202">
        <v>2561</v>
      </c>
      <c r="AA202">
        <v>1</v>
      </c>
    </row>
    <row r="203" spans="1:27" ht="16.5" customHeight="1" x14ac:dyDescent="0.2">
      <c r="A203" t="s">
        <v>27</v>
      </c>
      <c r="B203" t="s">
        <v>28</v>
      </c>
      <c r="C203" s="1" t="s">
        <v>192</v>
      </c>
      <c r="D203" t="s">
        <v>193</v>
      </c>
      <c r="E203" t="s">
        <v>58</v>
      </c>
      <c r="F203" t="s">
        <v>92</v>
      </c>
      <c r="G203">
        <v>6</v>
      </c>
      <c r="H203" s="2" t="str">
        <f t="shared" si="20"/>
        <v>6</v>
      </c>
      <c r="I203" s="2" t="str">
        <f t="shared" si="21"/>
        <v>0</v>
      </c>
      <c r="J203" s="2" t="str">
        <f t="shared" si="24"/>
        <v>18</v>
      </c>
      <c r="K203" s="2" t="str">
        <f t="shared" si="25"/>
        <v>0</v>
      </c>
      <c r="L203" t="s">
        <v>52</v>
      </c>
      <c r="M203" t="s">
        <v>96</v>
      </c>
      <c r="N203">
        <v>0</v>
      </c>
      <c r="O203">
        <v>0</v>
      </c>
      <c r="P203">
        <v>0</v>
      </c>
      <c r="Q203">
        <v>37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37</v>
      </c>
      <c r="X203">
        <v>222</v>
      </c>
      <c r="Y203">
        <v>12.33</v>
      </c>
      <c r="Z203">
        <v>2561</v>
      </c>
      <c r="AA203">
        <v>1</v>
      </c>
    </row>
    <row r="204" spans="1:27" ht="16.5" customHeight="1" x14ac:dyDescent="0.2">
      <c r="A204" t="s">
        <v>27</v>
      </c>
      <c r="B204" t="s">
        <v>28</v>
      </c>
      <c r="C204" s="1" t="s">
        <v>194</v>
      </c>
      <c r="D204" t="s">
        <v>195</v>
      </c>
      <c r="E204" t="s">
        <v>58</v>
      </c>
      <c r="F204" t="s">
        <v>196</v>
      </c>
      <c r="G204">
        <v>1</v>
      </c>
      <c r="H204" s="2" t="str">
        <f t="shared" si="20"/>
        <v>2</v>
      </c>
      <c r="I204" s="2" t="str">
        <f t="shared" si="21"/>
        <v>2</v>
      </c>
      <c r="J204" s="2" t="str">
        <f t="shared" si="22"/>
        <v>0</v>
      </c>
      <c r="K204" s="2" t="str">
        <f t="shared" si="23"/>
        <v>4</v>
      </c>
      <c r="L204" t="s">
        <v>33</v>
      </c>
      <c r="M204" t="s">
        <v>146</v>
      </c>
      <c r="N204">
        <v>0</v>
      </c>
      <c r="O204">
        <v>0</v>
      </c>
      <c r="P204">
        <v>0</v>
      </c>
      <c r="Q204">
        <v>22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22</v>
      </c>
      <c r="X204">
        <v>44</v>
      </c>
      <c r="Y204">
        <v>2.44</v>
      </c>
      <c r="Z204">
        <v>2561</v>
      </c>
      <c r="AA204">
        <v>1</v>
      </c>
    </row>
    <row r="205" spans="1:27" ht="16.5" customHeight="1" x14ac:dyDescent="0.2">
      <c r="A205" t="s">
        <v>27</v>
      </c>
      <c r="B205" t="s">
        <v>28</v>
      </c>
      <c r="C205" s="1" t="s">
        <v>197</v>
      </c>
      <c r="D205" t="s">
        <v>198</v>
      </c>
      <c r="E205" t="s">
        <v>58</v>
      </c>
      <c r="F205" t="s">
        <v>196</v>
      </c>
      <c r="G205">
        <v>1</v>
      </c>
      <c r="H205" s="2" t="str">
        <f t="shared" si="20"/>
        <v>3</v>
      </c>
      <c r="I205" s="2" t="str">
        <f t="shared" si="21"/>
        <v>1</v>
      </c>
      <c r="J205" s="2" t="str">
        <f t="shared" si="22"/>
        <v>4</v>
      </c>
      <c r="K205" s="2" t="str">
        <f t="shared" si="23"/>
        <v>4</v>
      </c>
      <c r="L205" t="s">
        <v>199</v>
      </c>
      <c r="M205" t="s">
        <v>146</v>
      </c>
      <c r="N205">
        <v>0</v>
      </c>
      <c r="O205">
        <v>0</v>
      </c>
      <c r="P205">
        <v>0</v>
      </c>
      <c r="Q205">
        <v>30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30</v>
      </c>
      <c r="X205">
        <v>90</v>
      </c>
      <c r="Y205">
        <v>5</v>
      </c>
      <c r="Z205">
        <v>2561</v>
      </c>
      <c r="AA205">
        <v>1</v>
      </c>
    </row>
    <row r="206" spans="1:27" ht="16.5" customHeight="1" x14ac:dyDescent="0.2">
      <c r="A206" t="s">
        <v>27</v>
      </c>
      <c r="B206" t="s">
        <v>28</v>
      </c>
      <c r="C206" s="1" t="s">
        <v>200</v>
      </c>
      <c r="D206" t="s">
        <v>201</v>
      </c>
      <c r="E206" t="s">
        <v>58</v>
      </c>
      <c r="F206" t="s">
        <v>202</v>
      </c>
      <c r="G206">
        <v>1</v>
      </c>
      <c r="H206" s="2" t="str">
        <f t="shared" si="20"/>
        <v>3</v>
      </c>
      <c r="I206" s="2" t="str">
        <f t="shared" si="21"/>
        <v>2</v>
      </c>
      <c r="J206" s="2" t="str">
        <f t="shared" si="22"/>
        <v>2</v>
      </c>
      <c r="K206" s="2" t="str">
        <f t="shared" si="23"/>
        <v>5</v>
      </c>
      <c r="L206" t="s">
        <v>41</v>
      </c>
      <c r="M206" t="s">
        <v>203</v>
      </c>
      <c r="N206">
        <v>0</v>
      </c>
      <c r="O206">
        <v>0</v>
      </c>
      <c r="P206">
        <v>0</v>
      </c>
      <c r="Q206">
        <v>44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44</v>
      </c>
      <c r="X206">
        <v>132</v>
      </c>
      <c r="Y206">
        <v>7.33</v>
      </c>
      <c r="Z206">
        <v>2561</v>
      </c>
      <c r="AA206">
        <v>1</v>
      </c>
    </row>
    <row r="207" spans="1:27" ht="16.5" customHeight="1" x14ac:dyDescent="0.2">
      <c r="A207" t="s">
        <v>27</v>
      </c>
      <c r="B207" t="s">
        <v>28</v>
      </c>
      <c r="C207" s="1" t="s">
        <v>204</v>
      </c>
      <c r="D207" t="s">
        <v>205</v>
      </c>
      <c r="E207" t="s">
        <v>58</v>
      </c>
      <c r="F207" t="s">
        <v>202</v>
      </c>
      <c r="G207">
        <v>1</v>
      </c>
      <c r="H207" s="2" t="str">
        <f t="shared" si="20"/>
        <v>3</v>
      </c>
      <c r="I207" s="2" t="str">
        <f t="shared" si="21"/>
        <v>2</v>
      </c>
      <c r="J207" s="2" t="str">
        <f t="shared" si="22"/>
        <v>2</v>
      </c>
      <c r="K207" s="2" t="str">
        <f t="shared" si="23"/>
        <v>5</v>
      </c>
      <c r="L207" t="s">
        <v>41</v>
      </c>
      <c r="M207" t="s">
        <v>166</v>
      </c>
      <c r="N207">
        <v>0</v>
      </c>
      <c r="O207">
        <v>0</v>
      </c>
      <c r="P207">
        <v>0</v>
      </c>
      <c r="Q207">
        <v>42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42</v>
      </c>
      <c r="X207">
        <v>126</v>
      </c>
      <c r="Y207">
        <v>7</v>
      </c>
      <c r="Z207">
        <v>2561</v>
      </c>
      <c r="AA207">
        <v>1</v>
      </c>
    </row>
    <row r="208" spans="1:27" ht="16.5" customHeight="1" x14ac:dyDescent="0.2">
      <c r="A208" t="s">
        <v>27</v>
      </c>
      <c r="B208" t="s">
        <v>28</v>
      </c>
      <c r="C208" s="1" t="s">
        <v>206</v>
      </c>
      <c r="D208" t="s">
        <v>207</v>
      </c>
      <c r="E208" t="s">
        <v>58</v>
      </c>
      <c r="F208" t="s">
        <v>202</v>
      </c>
      <c r="G208">
        <v>1</v>
      </c>
      <c r="H208" s="2" t="str">
        <f t="shared" si="20"/>
        <v>3</v>
      </c>
      <c r="I208" s="2" t="str">
        <f t="shared" si="21"/>
        <v>2</v>
      </c>
      <c r="J208" s="2" t="str">
        <f t="shared" si="22"/>
        <v>2</v>
      </c>
      <c r="K208" s="2" t="str">
        <f t="shared" si="23"/>
        <v>5</v>
      </c>
      <c r="L208" t="s">
        <v>41</v>
      </c>
      <c r="M208" t="s">
        <v>208</v>
      </c>
      <c r="N208">
        <v>0</v>
      </c>
      <c r="O208">
        <v>0</v>
      </c>
      <c r="P208">
        <v>0</v>
      </c>
      <c r="Q208">
        <v>88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88</v>
      </c>
      <c r="X208">
        <v>264</v>
      </c>
      <c r="Y208">
        <v>14.67</v>
      </c>
      <c r="Z208">
        <v>2561</v>
      </c>
      <c r="AA208">
        <v>1</v>
      </c>
    </row>
    <row r="209" spans="1:27" ht="16.5" customHeight="1" x14ac:dyDescent="0.2">
      <c r="A209" t="s">
        <v>27</v>
      </c>
      <c r="B209" t="s">
        <v>28</v>
      </c>
      <c r="C209" s="1" t="s">
        <v>209</v>
      </c>
      <c r="D209" t="s">
        <v>210</v>
      </c>
      <c r="E209" t="s">
        <v>58</v>
      </c>
      <c r="F209" t="s">
        <v>202</v>
      </c>
      <c r="G209">
        <v>1</v>
      </c>
      <c r="H209" s="2" t="str">
        <f t="shared" si="20"/>
        <v>3</v>
      </c>
      <c r="I209" s="2" t="str">
        <f t="shared" si="21"/>
        <v>2</v>
      </c>
      <c r="J209" s="2" t="str">
        <f t="shared" si="22"/>
        <v>2</v>
      </c>
      <c r="K209" s="2" t="str">
        <f t="shared" si="23"/>
        <v>5</v>
      </c>
      <c r="L209" t="s">
        <v>41</v>
      </c>
      <c r="M209" t="s">
        <v>167</v>
      </c>
      <c r="N209">
        <v>0</v>
      </c>
      <c r="O209">
        <v>0</v>
      </c>
      <c r="P209">
        <v>0</v>
      </c>
      <c r="Q209">
        <v>33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33</v>
      </c>
      <c r="X209">
        <v>99</v>
      </c>
      <c r="Y209">
        <v>5.5</v>
      </c>
      <c r="Z209">
        <v>2561</v>
      </c>
      <c r="AA209">
        <v>1</v>
      </c>
    </row>
    <row r="210" spans="1:27" ht="16.5" customHeight="1" x14ac:dyDescent="0.2">
      <c r="A210" t="s">
        <v>27</v>
      </c>
      <c r="B210" t="s">
        <v>28</v>
      </c>
      <c r="C210" s="1" t="s">
        <v>211</v>
      </c>
      <c r="D210" t="s">
        <v>212</v>
      </c>
      <c r="E210" t="s">
        <v>58</v>
      </c>
      <c r="F210" t="s">
        <v>202</v>
      </c>
      <c r="G210">
        <v>1</v>
      </c>
      <c r="H210" s="2" t="str">
        <f t="shared" si="20"/>
        <v>3</v>
      </c>
      <c r="I210" s="2" t="str">
        <f t="shared" si="21"/>
        <v>2</v>
      </c>
      <c r="J210" s="2" t="str">
        <f t="shared" si="22"/>
        <v>2</v>
      </c>
      <c r="K210" s="2" t="str">
        <f t="shared" si="23"/>
        <v>5</v>
      </c>
      <c r="L210" t="s">
        <v>41</v>
      </c>
      <c r="M210" t="s">
        <v>167</v>
      </c>
      <c r="N210">
        <v>0</v>
      </c>
      <c r="O210">
        <v>0</v>
      </c>
      <c r="P210">
        <v>0</v>
      </c>
      <c r="Q210">
        <v>34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34</v>
      </c>
      <c r="X210">
        <v>102</v>
      </c>
      <c r="Y210">
        <v>5.67</v>
      </c>
      <c r="Z210">
        <v>2561</v>
      </c>
      <c r="AA210">
        <v>1</v>
      </c>
    </row>
    <row r="211" spans="1:27" ht="16.5" customHeight="1" x14ac:dyDescent="0.2">
      <c r="A211" t="s">
        <v>27</v>
      </c>
      <c r="B211" t="s">
        <v>28</v>
      </c>
      <c r="C211" s="1" t="s">
        <v>213</v>
      </c>
      <c r="D211" t="s">
        <v>214</v>
      </c>
      <c r="E211" t="s">
        <v>58</v>
      </c>
      <c r="F211" t="s">
        <v>202</v>
      </c>
      <c r="G211">
        <v>1</v>
      </c>
      <c r="H211" s="2" t="str">
        <f t="shared" si="20"/>
        <v>3</v>
      </c>
      <c r="I211" s="2" t="str">
        <f t="shared" si="21"/>
        <v>2</v>
      </c>
      <c r="J211" s="2" t="str">
        <f t="shared" si="22"/>
        <v>2</v>
      </c>
      <c r="K211" s="2" t="str">
        <f t="shared" si="23"/>
        <v>5</v>
      </c>
      <c r="L211" t="s">
        <v>41</v>
      </c>
      <c r="M211" t="s">
        <v>203</v>
      </c>
      <c r="N211">
        <v>0</v>
      </c>
      <c r="O211">
        <v>0</v>
      </c>
      <c r="P211">
        <v>0</v>
      </c>
      <c r="Q211">
        <v>33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33</v>
      </c>
      <c r="X211">
        <v>99</v>
      </c>
      <c r="Y211">
        <v>5.5</v>
      </c>
      <c r="Z211">
        <v>2561</v>
      </c>
      <c r="AA211">
        <v>1</v>
      </c>
    </row>
    <row r="212" spans="1:27" ht="16.5" customHeight="1" x14ac:dyDescent="0.2">
      <c r="A212" t="s">
        <v>27</v>
      </c>
      <c r="B212" t="s">
        <v>28</v>
      </c>
      <c r="C212" s="1" t="s">
        <v>215</v>
      </c>
      <c r="D212" t="s">
        <v>216</v>
      </c>
      <c r="E212" t="s">
        <v>58</v>
      </c>
      <c r="F212" t="s">
        <v>202</v>
      </c>
      <c r="G212">
        <v>1</v>
      </c>
      <c r="H212" s="2" t="str">
        <f t="shared" si="20"/>
        <v>3</v>
      </c>
      <c r="I212" s="2" t="str">
        <f t="shared" si="21"/>
        <v>2</v>
      </c>
      <c r="J212" s="2" t="str">
        <f t="shared" si="22"/>
        <v>2</v>
      </c>
      <c r="K212" s="2" t="str">
        <f t="shared" si="23"/>
        <v>5</v>
      </c>
      <c r="L212" t="s">
        <v>41</v>
      </c>
      <c r="M212" t="s">
        <v>163</v>
      </c>
      <c r="N212">
        <v>0</v>
      </c>
      <c r="O212">
        <v>0</v>
      </c>
      <c r="P212">
        <v>0</v>
      </c>
      <c r="Q212">
        <v>35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35</v>
      </c>
      <c r="X212">
        <v>105</v>
      </c>
      <c r="Y212">
        <v>5.83</v>
      </c>
      <c r="Z212">
        <v>2561</v>
      </c>
      <c r="AA212">
        <v>1</v>
      </c>
    </row>
    <row r="213" spans="1:27" ht="16.5" customHeight="1" x14ac:dyDescent="0.2">
      <c r="A213" t="s">
        <v>27</v>
      </c>
      <c r="B213" t="s">
        <v>28</v>
      </c>
      <c r="C213" s="1" t="s">
        <v>217</v>
      </c>
      <c r="D213" t="s">
        <v>218</v>
      </c>
      <c r="E213" t="s">
        <v>58</v>
      </c>
      <c r="F213" t="s">
        <v>202</v>
      </c>
      <c r="G213">
        <v>1</v>
      </c>
      <c r="H213" s="2" t="str">
        <f t="shared" si="20"/>
        <v>3</v>
      </c>
      <c r="I213" s="2" t="str">
        <f t="shared" si="21"/>
        <v>2</v>
      </c>
      <c r="J213" s="2" t="str">
        <f t="shared" si="22"/>
        <v>2</v>
      </c>
      <c r="K213" s="2" t="str">
        <f t="shared" si="23"/>
        <v>5</v>
      </c>
      <c r="L213" t="s">
        <v>41</v>
      </c>
      <c r="M213" t="s">
        <v>164</v>
      </c>
      <c r="N213">
        <v>0</v>
      </c>
      <c r="O213">
        <v>0</v>
      </c>
      <c r="P213">
        <v>0</v>
      </c>
      <c r="Q213">
        <v>31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31</v>
      </c>
      <c r="X213">
        <v>93</v>
      </c>
      <c r="Y213">
        <v>5.17</v>
      </c>
      <c r="Z213">
        <v>2561</v>
      </c>
      <c r="AA213">
        <v>1</v>
      </c>
    </row>
    <row r="214" spans="1:27" ht="16.5" customHeight="1" x14ac:dyDescent="0.2">
      <c r="A214" t="s">
        <v>27</v>
      </c>
      <c r="B214" t="s">
        <v>28</v>
      </c>
      <c r="C214" s="1" t="s">
        <v>219</v>
      </c>
      <c r="D214" t="s">
        <v>220</v>
      </c>
      <c r="E214" t="s">
        <v>58</v>
      </c>
      <c r="F214" t="s">
        <v>202</v>
      </c>
      <c r="G214">
        <v>1</v>
      </c>
      <c r="H214" s="2" t="str">
        <f t="shared" si="20"/>
        <v>3</v>
      </c>
      <c r="I214" s="2" t="str">
        <f t="shared" si="21"/>
        <v>2</v>
      </c>
      <c r="J214" s="2" t="str">
        <f t="shared" si="22"/>
        <v>2</v>
      </c>
      <c r="K214" s="2" t="str">
        <f t="shared" si="23"/>
        <v>5</v>
      </c>
      <c r="L214" t="s">
        <v>41</v>
      </c>
      <c r="M214" t="s">
        <v>102</v>
      </c>
      <c r="N214">
        <v>0</v>
      </c>
      <c r="O214">
        <v>0</v>
      </c>
      <c r="P214">
        <v>0</v>
      </c>
      <c r="Q214">
        <v>35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35</v>
      </c>
      <c r="X214">
        <v>105</v>
      </c>
      <c r="Y214">
        <v>5.83</v>
      </c>
      <c r="Z214">
        <v>2561</v>
      </c>
      <c r="AA214">
        <v>1</v>
      </c>
    </row>
    <row r="215" spans="1:27" ht="16.5" customHeight="1" x14ac:dyDescent="0.2">
      <c r="A215" t="s">
        <v>27</v>
      </c>
      <c r="B215" t="s">
        <v>28</v>
      </c>
      <c r="C215" s="1" t="s">
        <v>221</v>
      </c>
      <c r="D215" t="s">
        <v>222</v>
      </c>
      <c r="E215" t="s">
        <v>58</v>
      </c>
      <c r="F215" t="s">
        <v>202</v>
      </c>
      <c r="G215">
        <v>1</v>
      </c>
      <c r="H215" s="2" t="str">
        <f t="shared" si="20"/>
        <v>3</v>
      </c>
      <c r="I215" s="2" t="str">
        <f t="shared" si="21"/>
        <v>2</v>
      </c>
      <c r="J215" s="2" t="str">
        <f t="shared" si="22"/>
        <v>2</v>
      </c>
      <c r="K215" s="2" t="str">
        <f t="shared" si="23"/>
        <v>5</v>
      </c>
      <c r="L215" t="s">
        <v>41</v>
      </c>
      <c r="M215" t="s">
        <v>203</v>
      </c>
      <c r="N215">
        <v>0</v>
      </c>
      <c r="O215">
        <v>0</v>
      </c>
      <c r="P215">
        <v>0</v>
      </c>
      <c r="Q215">
        <v>34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34</v>
      </c>
      <c r="X215">
        <v>102</v>
      </c>
      <c r="Y215">
        <v>5.67</v>
      </c>
      <c r="Z215">
        <v>2561</v>
      </c>
      <c r="AA215">
        <v>1</v>
      </c>
    </row>
    <row r="216" spans="1:27" ht="16.5" customHeight="1" x14ac:dyDescent="0.2">
      <c r="A216" t="s">
        <v>27</v>
      </c>
      <c r="B216" t="s">
        <v>28</v>
      </c>
      <c r="C216" s="1" t="s">
        <v>223</v>
      </c>
      <c r="D216" t="s">
        <v>224</v>
      </c>
      <c r="E216" t="s">
        <v>58</v>
      </c>
      <c r="F216" t="s">
        <v>202</v>
      </c>
      <c r="G216">
        <v>1</v>
      </c>
      <c r="H216" s="2" t="str">
        <f t="shared" si="20"/>
        <v>3</v>
      </c>
      <c r="I216" s="2" t="str">
        <f t="shared" si="21"/>
        <v>3</v>
      </c>
      <c r="J216" s="2" t="str">
        <f t="shared" si="22"/>
        <v>0</v>
      </c>
      <c r="K216" s="2" t="str">
        <f t="shared" si="23"/>
        <v>6</v>
      </c>
      <c r="L216" t="s">
        <v>31</v>
      </c>
      <c r="M216" t="s">
        <v>163</v>
      </c>
      <c r="N216">
        <v>0</v>
      </c>
      <c r="O216">
        <v>0</v>
      </c>
      <c r="P216">
        <v>0</v>
      </c>
      <c r="Q216">
        <v>44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44</v>
      </c>
      <c r="X216">
        <v>132</v>
      </c>
      <c r="Y216">
        <v>7.33</v>
      </c>
      <c r="Z216">
        <v>2561</v>
      </c>
      <c r="AA216">
        <v>1</v>
      </c>
    </row>
    <row r="217" spans="1:27" ht="16.5" customHeight="1" x14ac:dyDescent="0.2">
      <c r="A217" t="s">
        <v>27</v>
      </c>
      <c r="B217" t="s">
        <v>28</v>
      </c>
      <c r="C217" s="1" t="s">
        <v>225</v>
      </c>
      <c r="D217" t="s">
        <v>226</v>
      </c>
      <c r="E217" t="s">
        <v>58</v>
      </c>
      <c r="F217" t="s">
        <v>202</v>
      </c>
      <c r="G217">
        <v>1</v>
      </c>
      <c r="H217" s="2" t="str">
        <f t="shared" si="20"/>
        <v>3</v>
      </c>
      <c r="I217" s="2" t="str">
        <f t="shared" si="21"/>
        <v>2</v>
      </c>
      <c r="J217" s="2" t="str">
        <f t="shared" si="22"/>
        <v>2</v>
      </c>
      <c r="K217" s="2" t="str">
        <f t="shared" si="23"/>
        <v>5</v>
      </c>
      <c r="L217" t="s">
        <v>41</v>
      </c>
      <c r="M217" t="s">
        <v>167</v>
      </c>
      <c r="N217">
        <v>0</v>
      </c>
      <c r="O217">
        <v>0</v>
      </c>
      <c r="P217">
        <v>0</v>
      </c>
      <c r="Q217">
        <v>32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32</v>
      </c>
      <c r="X217">
        <v>96</v>
      </c>
      <c r="Y217">
        <v>5.33</v>
      </c>
      <c r="Z217">
        <v>2561</v>
      </c>
      <c r="AA217">
        <v>1</v>
      </c>
    </row>
    <row r="218" spans="1:27" ht="16.5" customHeight="1" x14ac:dyDescent="0.2">
      <c r="A218" t="s">
        <v>27</v>
      </c>
      <c r="B218" t="s">
        <v>28</v>
      </c>
      <c r="C218" s="1" t="s">
        <v>227</v>
      </c>
      <c r="D218" t="s">
        <v>228</v>
      </c>
      <c r="E218" t="s">
        <v>58</v>
      </c>
      <c r="F218" t="s">
        <v>202</v>
      </c>
      <c r="G218">
        <v>1</v>
      </c>
      <c r="H218" s="2" t="str">
        <f t="shared" si="20"/>
        <v>3</v>
      </c>
      <c r="I218" s="2" t="str">
        <f t="shared" si="21"/>
        <v>2</v>
      </c>
      <c r="J218" s="2" t="str">
        <f t="shared" si="22"/>
        <v>2</v>
      </c>
      <c r="K218" s="2" t="str">
        <f t="shared" si="23"/>
        <v>5</v>
      </c>
      <c r="L218" t="s">
        <v>41</v>
      </c>
      <c r="M218" t="s">
        <v>203</v>
      </c>
      <c r="N218">
        <v>0</v>
      </c>
      <c r="O218">
        <v>0</v>
      </c>
      <c r="P218">
        <v>0</v>
      </c>
      <c r="Q218">
        <v>43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43</v>
      </c>
      <c r="X218">
        <v>129</v>
      </c>
      <c r="Y218">
        <v>7.17</v>
      </c>
      <c r="Z218">
        <v>2561</v>
      </c>
      <c r="AA218">
        <v>1</v>
      </c>
    </row>
    <row r="219" spans="1:27" ht="16.5" customHeight="1" x14ac:dyDescent="0.2">
      <c r="A219" t="s">
        <v>27</v>
      </c>
      <c r="B219" t="s">
        <v>28</v>
      </c>
      <c r="C219" s="1" t="s">
        <v>229</v>
      </c>
      <c r="D219" t="s">
        <v>230</v>
      </c>
      <c r="E219" t="s">
        <v>58</v>
      </c>
      <c r="F219" t="s">
        <v>202</v>
      </c>
      <c r="G219">
        <v>1</v>
      </c>
      <c r="H219" s="2" t="str">
        <f t="shared" si="20"/>
        <v>3</v>
      </c>
      <c r="I219" s="2" t="str">
        <f t="shared" si="21"/>
        <v>1</v>
      </c>
      <c r="J219" s="2" t="str">
        <f t="shared" si="22"/>
        <v>4</v>
      </c>
      <c r="K219" s="2" t="str">
        <f t="shared" si="23"/>
        <v>4</v>
      </c>
      <c r="L219" t="s">
        <v>199</v>
      </c>
      <c r="M219" t="s">
        <v>208</v>
      </c>
      <c r="N219">
        <v>0</v>
      </c>
      <c r="O219">
        <v>0</v>
      </c>
      <c r="P219">
        <v>0</v>
      </c>
      <c r="Q219">
        <v>43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43</v>
      </c>
      <c r="X219">
        <v>129</v>
      </c>
      <c r="Y219">
        <v>7.17</v>
      </c>
      <c r="Z219">
        <v>2561</v>
      </c>
      <c r="AA219">
        <v>1</v>
      </c>
    </row>
    <row r="220" spans="1:27" ht="16.5" customHeight="1" x14ac:dyDescent="0.2">
      <c r="A220" t="s">
        <v>27</v>
      </c>
      <c r="B220" t="s">
        <v>28</v>
      </c>
      <c r="C220" s="1" t="s">
        <v>231</v>
      </c>
      <c r="D220" t="s">
        <v>232</v>
      </c>
      <c r="E220" t="s">
        <v>58</v>
      </c>
      <c r="F220" t="s">
        <v>202</v>
      </c>
      <c r="G220">
        <v>1</v>
      </c>
      <c r="H220" s="2" t="str">
        <f t="shared" si="20"/>
        <v>3</v>
      </c>
      <c r="I220" s="2" t="str">
        <f t="shared" si="21"/>
        <v>3</v>
      </c>
      <c r="J220" s="2" t="str">
        <f t="shared" si="22"/>
        <v>0</v>
      </c>
      <c r="K220" s="2" t="str">
        <f t="shared" si="23"/>
        <v>6</v>
      </c>
      <c r="L220" t="s">
        <v>31</v>
      </c>
      <c r="M220" t="s">
        <v>164</v>
      </c>
      <c r="N220">
        <v>0</v>
      </c>
      <c r="O220">
        <v>0</v>
      </c>
      <c r="P220">
        <v>0</v>
      </c>
      <c r="Q220">
        <v>48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48</v>
      </c>
      <c r="X220">
        <v>144</v>
      </c>
      <c r="Y220">
        <v>8</v>
      </c>
      <c r="Z220">
        <v>2561</v>
      </c>
      <c r="AA220">
        <v>1</v>
      </c>
    </row>
    <row r="221" spans="1:27" ht="16.5" customHeight="1" x14ac:dyDescent="0.2">
      <c r="A221" t="s">
        <v>27</v>
      </c>
      <c r="B221" t="s">
        <v>28</v>
      </c>
      <c r="C221" s="1" t="s">
        <v>233</v>
      </c>
      <c r="D221" t="s">
        <v>234</v>
      </c>
      <c r="E221" t="s">
        <v>58</v>
      </c>
      <c r="F221" t="s">
        <v>202</v>
      </c>
      <c r="G221">
        <v>1</v>
      </c>
      <c r="H221" s="2" t="str">
        <f t="shared" si="20"/>
        <v>3</v>
      </c>
      <c r="I221" s="2" t="str">
        <f t="shared" si="21"/>
        <v>1</v>
      </c>
      <c r="J221" s="2" t="str">
        <f t="shared" si="22"/>
        <v>4</v>
      </c>
      <c r="K221" s="2" t="str">
        <f t="shared" si="23"/>
        <v>4</v>
      </c>
      <c r="L221" t="s">
        <v>199</v>
      </c>
      <c r="M221" t="s">
        <v>203</v>
      </c>
      <c r="N221">
        <v>0</v>
      </c>
      <c r="O221">
        <v>0</v>
      </c>
      <c r="P221">
        <v>0</v>
      </c>
      <c r="Q221">
        <v>48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48</v>
      </c>
      <c r="X221">
        <v>144</v>
      </c>
      <c r="Y221">
        <v>8</v>
      </c>
      <c r="Z221">
        <v>2561</v>
      </c>
      <c r="AA221">
        <v>1</v>
      </c>
    </row>
    <row r="222" spans="1:27" ht="16.5" customHeight="1" x14ac:dyDescent="0.2">
      <c r="A222" t="s">
        <v>27</v>
      </c>
      <c r="B222" t="s">
        <v>28</v>
      </c>
      <c r="C222" s="1" t="s">
        <v>235</v>
      </c>
      <c r="D222" t="s">
        <v>236</v>
      </c>
      <c r="E222" t="s">
        <v>58</v>
      </c>
      <c r="F222" t="s">
        <v>202</v>
      </c>
      <c r="G222">
        <v>1</v>
      </c>
      <c r="H222" s="2" t="str">
        <f t="shared" si="20"/>
        <v>3</v>
      </c>
      <c r="I222" s="2" t="str">
        <f t="shared" si="21"/>
        <v>1</v>
      </c>
      <c r="J222" s="2" t="str">
        <f t="shared" si="22"/>
        <v>4</v>
      </c>
      <c r="K222" s="2" t="str">
        <f t="shared" si="23"/>
        <v>4</v>
      </c>
      <c r="L222" t="s">
        <v>199</v>
      </c>
      <c r="M222" t="s">
        <v>208</v>
      </c>
      <c r="N222">
        <v>0</v>
      </c>
      <c r="O222">
        <v>0</v>
      </c>
      <c r="P222">
        <v>0</v>
      </c>
      <c r="Q222">
        <v>48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48</v>
      </c>
      <c r="X222">
        <v>144</v>
      </c>
      <c r="Y222">
        <v>8</v>
      </c>
      <c r="Z222">
        <v>2561</v>
      </c>
      <c r="AA222">
        <v>1</v>
      </c>
    </row>
    <row r="223" spans="1:27" ht="16.5" customHeight="1" x14ac:dyDescent="0.2">
      <c r="A223" t="s">
        <v>27</v>
      </c>
      <c r="B223" t="s">
        <v>28</v>
      </c>
      <c r="C223" s="1" t="s">
        <v>237</v>
      </c>
      <c r="D223" t="s">
        <v>238</v>
      </c>
      <c r="E223" t="s">
        <v>58</v>
      </c>
      <c r="F223" t="s">
        <v>239</v>
      </c>
      <c r="G223">
        <v>1</v>
      </c>
      <c r="H223" s="2" t="str">
        <f t="shared" si="20"/>
        <v>2</v>
      </c>
      <c r="I223" s="2" t="str">
        <f t="shared" si="21"/>
        <v>1</v>
      </c>
      <c r="J223" s="2" t="str">
        <f t="shared" si="22"/>
        <v>2</v>
      </c>
      <c r="K223" s="2" t="str">
        <f t="shared" si="23"/>
        <v>3</v>
      </c>
      <c r="L223" t="s">
        <v>36</v>
      </c>
      <c r="M223" t="s">
        <v>240</v>
      </c>
      <c r="N223">
        <v>0</v>
      </c>
      <c r="O223">
        <v>0</v>
      </c>
      <c r="P223">
        <v>0</v>
      </c>
      <c r="Q223">
        <v>57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57</v>
      </c>
      <c r="X223">
        <v>114</v>
      </c>
      <c r="Y223">
        <v>6.33</v>
      </c>
      <c r="Z223">
        <v>2561</v>
      </c>
      <c r="AA223">
        <v>1</v>
      </c>
    </row>
    <row r="224" spans="1:27" ht="16.5" customHeight="1" x14ac:dyDescent="0.2">
      <c r="A224" t="s">
        <v>27</v>
      </c>
      <c r="B224" t="s">
        <v>28</v>
      </c>
      <c r="C224" s="1" t="s">
        <v>241</v>
      </c>
      <c r="D224" t="s">
        <v>242</v>
      </c>
      <c r="E224" t="s">
        <v>58</v>
      </c>
      <c r="F224" t="s">
        <v>239</v>
      </c>
      <c r="G224">
        <v>1</v>
      </c>
      <c r="H224" s="2" t="str">
        <f t="shared" si="20"/>
        <v>2</v>
      </c>
      <c r="I224" s="2" t="str">
        <f t="shared" si="21"/>
        <v>2</v>
      </c>
      <c r="J224" s="2" t="str">
        <f t="shared" si="22"/>
        <v>0</v>
      </c>
      <c r="K224" s="2" t="str">
        <f t="shared" si="23"/>
        <v>4</v>
      </c>
      <c r="L224" t="s">
        <v>33</v>
      </c>
      <c r="M224" t="s">
        <v>243</v>
      </c>
      <c r="N224">
        <v>0</v>
      </c>
      <c r="O224">
        <v>0</v>
      </c>
      <c r="P224">
        <v>0</v>
      </c>
      <c r="Q224">
        <v>57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57</v>
      </c>
      <c r="X224">
        <v>114</v>
      </c>
      <c r="Y224">
        <v>6.33</v>
      </c>
      <c r="Z224">
        <v>2561</v>
      </c>
      <c r="AA224">
        <v>1</v>
      </c>
    </row>
    <row r="225" spans="1:27" ht="16.5" customHeight="1" x14ac:dyDescent="0.2">
      <c r="A225" t="s">
        <v>27</v>
      </c>
      <c r="B225" t="s">
        <v>28</v>
      </c>
      <c r="C225" s="1" t="s">
        <v>244</v>
      </c>
      <c r="D225" t="s">
        <v>245</v>
      </c>
      <c r="E225" t="s">
        <v>58</v>
      </c>
      <c r="F225" t="s">
        <v>239</v>
      </c>
      <c r="G225">
        <v>1</v>
      </c>
      <c r="H225" s="2" t="str">
        <f t="shared" si="20"/>
        <v>2</v>
      </c>
      <c r="I225" s="2" t="str">
        <f t="shared" si="21"/>
        <v>1</v>
      </c>
      <c r="J225" s="2" t="str">
        <f t="shared" si="22"/>
        <v>2</v>
      </c>
      <c r="K225" s="2" t="str">
        <f t="shared" si="23"/>
        <v>3</v>
      </c>
      <c r="L225" t="s">
        <v>36</v>
      </c>
      <c r="M225" t="s">
        <v>246</v>
      </c>
      <c r="N225">
        <v>0</v>
      </c>
      <c r="O225">
        <v>0</v>
      </c>
      <c r="P225">
        <v>0</v>
      </c>
      <c r="Q225">
        <v>57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57</v>
      </c>
      <c r="X225">
        <v>114</v>
      </c>
      <c r="Y225">
        <v>6.33</v>
      </c>
      <c r="Z225">
        <v>2561</v>
      </c>
      <c r="AA225">
        <v>1</v>
      </c>
    </row>
    <row r="226" spans="1:27" ht="16.5" customHeight="1" x14ac:dyDescent="0.2">
      <c r="A226" t="s">
        <v>27</v>
      </c>
      <c r="B226" t="s">
        <v>28</v>
      </c>
      <c r="C226" s="1" t="s">
        <v>247</v>
      </c>
      <c r="D226" t="s">
        <v>248</v>
      </c>
      <c r="E226" t="s">
        <v>58</v>
      </c>
      <c r="F226" t="s">
        <v>239</v>
      </c>
      <c r="G226">
        <v>1</v>
      </c>
      <c r="H226" s="2" t="str">
        <f t="shared" si="20"/>
        <v>2</v>
      </c>
      <c r="I226" s="2" t="str">
        <f t="shared" si="21"/>
        <v>1</v>
      </c>
      <c r="J226" s="2" t="str">
        <f t="shared" si="22"/>
        <v>2</v>
      </c>
      <c r="K226" s="2" t="str">
        <f t="shared" si="23"/>
        <v>3</v>
      </c>
      <c r="L226" t="s">
        <v>36</v>
      </c>
      <c r="M226" t="s">
        <v>249</v>
      </c>
      <c r="N226">
        <v>0</v>
      </c>
      <c r="O226">
        <v>0</v>
      </c>
      <c r="P226">
        <v>0</v>
      </c>
      <c r="Q226">
        <v>57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57</v>
      </c>
      <c r="X226">
        <v>114</v>
      </c>
      <c r="Y226">
        <v>6.33</v>
      </c>
      <c r="Z226">
        <v>2561</v>
      </c>
      <c r="AA226">
        <v>1</v>
      </c>
    </row>
    <row r="227" spans="1:27" ht="16.5" customHeight="1" x14ac:dyDescent="0.2">
      <c r="A227" t="s">
        <v>27</v>
      </c>
      <c r="B227" t="s">
        <v>28</v>
      </c>
      <c r="C227" s="1" t="s">
        <v>250</v>
      </c>
      <c r="D227" t="s">
        <v>251</v>
      </c>
      <c r="E227" t="s">
        <v>58</v>
      </c>
      <c r="F227" t="s">
        <v>239</v>
      </c>
      <c r="G227">
        <v>1</v>
      </c>
      <c r="H227" s="2" t="str">
        <f t="shared" si="20"/>
        <v>2</v>
      </c>
      <c r="I227" s="2" t="str">
        <f t="shared" si="21"/>
        <v>1</v>
      </c>
      <c r="J227" s="2" t="str">
        <f t="shared" si="22"/>
        <v>2</v>
      </c>
      <c r="K227" s="2" t="str">
        <f t="shared" si="23"/>
        <v>3</v>
      </c>
      <c r="L227" t="s">
        <v>36</v>
      </c>
      <c r="M227" t="s">
        <v>130</v>
      </c>
      <c r="N227">
        <v>0</v>
      </c>
      <c r="O227">
        <v>0</v>
      </c>
      <c r="P227">
        <v>0</v>
      </c>
      <c r="Q227">
        <v>57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57</v>
      </c>
      <c r="X227">
        <v>114</v>
      </c>
      <c r="Y227">
        <v>6.33</v>
      </c>
      <c r="Z227">
        <v>2561</v>
      </c>
      <c r="AA227">
        <v>1</v>
      </c>
    </row>
    <row r="228" spans="1:27" ht="16.5" customHeight="1" x14ac:dyDescent="0.2">
      <c r="A228" t="s">
        <v>27</v>
      </c>
      <c r="B228" t="s">
        <v>28</v>
      </c>
      <c r="C228" s="1" t="s">
        <v>252</v>
      </c>
      <c r="D228" t="s">
        <v>253</v>
      </c>
      <c r="E228" t="s">
        <v>58</v>
      </c>
      <c r="F228" t="s">
        <v>239</v>
      </c>
      <c r="G228">
        <v>1</v>
      </c>
      <c r="H228" s="2" t="str">
        <f t="shared" si="20"/>
        <v>2</v>
      </c>
      <c r="I228" s="2" t="str">
        <f t="shared" si="21"/>
        <v>2</v>
      </c>
      <c r="J228" s="2" t="str">
        <f t="shared" si="22"/>
        <v>0</v>
      </c>
      <c r="K228" s="2" t="str">
        <f t="shared" si="23"/>
        <v>4</v>
      </c>
      <c r="L228" t="s">
        <v>33</v>
      </c>
      <c r="M228" t="s">
        <v>243</v>
      </c>
      <c r="N228">
        <v>0</v>
      </c>
      <c r="O228">
        <v>0</v>
      </c>
      <c r="P228">
        <v>0</v>
      </c>
      <c r="Q228">
        <v>31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31</v>
      </c>
      <c r="X228">
        <v>62</v>
      </c>
      <c r="Y228">
        <v>3.44</v>
      </c>
      <c r="Z228">
        <v>2561</v>
      </c>
      <c r="AA228">
        <v>1</v>
      </c>
    </row>
    <row r="229" spans="1:27" ht="16.5" customHeight="1" x14ac:dyDescent="0.2">
      <c r="A229" t="s">
        <v>27</v>
      </c>
      <c r="B229" t="s">
        <v>28</v>
      </c>
      <c r="C229" s="1" t="s">
        <v>254</v>
      </c>
      <c r="D229" t="s">
        <v>255</v>
      </c>
      <c r="E229" t="s">
        <v>58</v>
      </c>
      <c r="F229" t="s">
        <v>239</v>
      </c>
      <c r="G229">
        <v>1</v>
      </c>
      <c r="H229" s="2" t="str">
        <f t="shared" si="20"/>
        <v>2</v>
      </c>
      <c r="I229" s="2" t="str">
        <f t="shared" si="21"/>
        <v>1</v>
      </c>
      <c r="J229" s="2" t="str">
        <f t="shared" si="22"/>
        <v>2</v>
      </c>
      <c r="K229" s="2" t="str">
        <f t="shared" si="23"/>
        <v>3</v>
      </c>
      <c r="L229" t="s">
        <v>36</v>
      </c>
      <c r="M229" t="s">
        <v>240</v>
      </c>
      <c r="N229">
        <v>0</v>
      </c>
      <c r="O229">
        <v>0</v>
      </c>
      <c r="P229">
        <v>0</v>
      </c>
      <c r="Q229">
        <v>30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30</v>
      </c>
      <c r="X229">
        <v>60</v>
      </c>
      <c r="Y229">
        <v>3.33</v>
      </c>
      <c r="Z229">
        <v>2561</v>
      </c>
      <c r="AA229">
        <v>1</v>
      </c>
    </row>
    <row r="230" spans="1:27" ht="16.5" customHeight="1" x14ac:dyDescent="0.2">
      <c r="A230" t="s">
        <v>27</v>
      </c>
      <c r="B230" t="s">
        <v>28</v>
      </c>
      <c r="C230" s="1" t="s">
        <v>254</v>
      </c>
      <c r="D230" t="s">
        <v>255</v>
      </c>
      <c r="E230" t="s">
        <v>58</v>
      </c>
      <c r="F230" t="s">
        <v>239</v>
      </c>
      <c r="G230">
        <v>1</v>
      </c>
      <c r="H230" s="2" t="str">
        <f t="shared" si="20"/>
        <v>3</v>
      </c>
      <c r="I230" s="2" t="str">
        <f t="shared" si="21"/>
        <v>3</v>
      </c>
      <c r="J230" s="2" t="str">
        <f t="shared" si="22"/>
        <v>0</v>
      </c>
      <c r="K230" s="2" t="str">
        <f t="shared" si="23"/>
        <v>6</v>
      </c>
      <c r="L230" t="s">
        <v>31</v>
      </c>
      <c r="M230" t="s">
        <v>240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3</v>
      </c>
      <c r="Y230">
        <v>0.17</v>
      </c>
      <c r="Z230">
        <v>2561</v>
      </c>
      <c r="AA230">
        <v>1</v>
      </c>
    </row>
    <row r="231" spans="1:27" ht="16.5" customHeight="1" x14ac:dyDescent="0.2">
      <c r="A231" t="s">
        <v>27</v>
      </c>
      <c r="B231" t="s">
        <v>28</v>
      </c>
      <c r="C231" s="1" t="s">
        <v>256</v>
      </c>
      <c r="D231" t="s">
        <v>257</v>
      </c>
      <c r="E231" t="s">
        <v>58</v>
      </c>
      <c r="F231" t="s">
        <v>239</v>
      </c>
      <c r="G231">
        <v>1</v>
      </c>
      <c r="H231" s="2" t="str">
        <f t="shared" si="20"/>
        <v>2</v>
      </c>
      <c r="I231" s="2" t="str">
        <f t="shared" si="21"/>
        <v>1</v>
      </c>
      <c r="J231" s="2" t="str">
        <f t="shared" si="22"/>
        <v>2</v>
      </c>
      <c r="K231" s="2" t="str">
        <f t="shared" si="23"/>
        <v>3</v>
      </c>
      <c r="L231" t="s">
        <v>36</v>
      </c>
      <c r="M231" t="s">
        <v>258</v>
      </c>
      <c r="N231">
        <v>0</v>
      </c>
      <c r="O231">
        <v>0</v>
      </c>
      <c r="P231">
        <v>0</v>
      </c>
      <c r="Q231">
        <v>30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30</v>
      </c>
      <c r="X231">
        <v>60</v>
      </c>
      <c r="Y231">
        <v>3.33</v>
      </c>
      <c r="Z231">
        <v>2561</v>
      </c>
      <c r="AA231">
        <v>1</v>
      </c>
    </row>
    <row r="232" spans="1:27" ht="16.5" customHeight="1" x14ac:dyDescent="0.2">
      <c r="A232" t="s">
        <v>27</v>
      </c>
      <c r="B232" t="s">
        <v>28</v>
      </c>
      <c r="C232" s="1" t="s">
        <v>256</v>
      </c>
      <c r="D232" t="s">
        <v>259</v>
      </c>
      <c r="E232" t="s">
        <v>58</v>
      </c>
      <c r="F232" t="s">
        <v>239</v>
      </c>
      <c r="G232">
        <v>1</v>
      </c>
      <c r="H232" s="2" t="str">
        <f t="shared" si="20"/>
        <v>2</v>
      </c>
      <c r="I232" s="2" t="str">
        <f t="shared" si="21"/>
        <v>1</v>
      </c>
      <c r="J232" s="2" t="str">
        <f t="shared" si="22"/>
        <v>2</v>
      </c>
      <c r="K232" s="2" t="str">
        <f t="shared" si="23"/>
        <v>3</v>
      </c>
      <c r="L232" t="s">
        <v>36</v>
      </c>
      <c r="M232" t="s">
        <v>246</v>
      </c>
      <c r="N232">
        <v>0</v>
      </c>
      <c r="O232">
        <v>2</v>
      </c>
      <c r="P232">
        <v>0</v>
      </c>
      <c r="Q232">
        <v>2</v>
      </c>
      <c r="R232">
        <v>0</v>
      </c>
      <c r="S232">
        <v>0</v>
      </c>
      <c r="T232">
        <v>0</v>
      </c>
      <c r="U232">
        <v>20</v>
      </c>
      <c r="V232">
        <v>1</v>
      </c>
      <c r="W232">
        <v>25</v>
      </c>
      <c r="X232">
        <v>50</v>
      </c>
      <c r="Y232">
        <v>2.78</v>
      </c>
      <c r="Z232">
        <v>2561</v>
      </c>
      <c r="AA232">
        <v>1</v>
      </c>
    </row>
    <row r="233" spans="1:27" ht="16.5" customHeight="1" x14ac:dyDescent="0.2">
      <c r="A233" t="s">
        <v>27</v>
      </c>
      <c r="B233" t="s">
        <v>28</v>
      </c>
      <c r="C233" s="1" t="s">
        <v>256</v>
      </c>
      <c r="D233" t="s">
        <v>259</v>
      </c>
      <c r="E233" t="s">
        <v>58</v>
      </c>
      <c r="F233" t="s">
        <v>239</v>
      </c>
      <c r="G233">
        <v>2</v>
      </c>
      <c r="H233" s="2" t="str">
        <f t="shared" si="20"/>
        <v>2</v>
      </c>
      <c r="I233" s="2" t="str">
        <f t="shared" si="21"/>
        <v>1</v>
      </c>
      <c r="J233" s="2" t="str">
        <f t="shared" si="22"/>
        <v>2</v>
      </c>
      <c r="K233" s="2" t="str">
        <f t="shared" si="23"/>
        <v>3</v>
      </c>
      <c r="L233" t="s">
        <v>36</v>
      </c>
      <c r="M233" t="s">
        <v>246</v>
      </c>
      <c r="N233">
        <v>0</v>
      </c>
      <c r="O233">
        <v>2</v>
      </c>
      <c r="P233">
        <v>0</v>
      </c>
      <c r="Q233">
        <v>0</v>
      </c>
      <c r="R233">
        <v>0</v>
      </c>
      <c r="S233">
        <v>0</v>
      </c>
      <c r="T233">
        <v>23</v>
      </c>
      <c r="U233">
        <v>0</v>
      </c>
      <c r="V233">
        <v>0</v>
      </c>
      <c r="W233">
        <v>25</v>
      </c>
      <c r="X233">
        <v>50</v>
      </c>
      <c r="Y233">
        <v>2.78</v>
      </c>
      <c r="Z233">
        <v>2561</v>
      </c>
      <c r="AA233">
        <v>1</v>
      </c>
    </row>
    <row r="234" spans="1:27" ht="16.5" customHeight="1" x14ac:dyDescent="0.2">
      <c r="A234" t="s">
        <v>27</v>
      </c>
      <c r="B234" t="s">
        <v>28</v>
      </c>
      <c r="C234" s="1" t="s">
        <v>260</v>
      </c>
      <c r="D234" t="s">
        <v>261</v>
      </c>
      <c r="E234" t="s">
        <v>58</v>
      </c>
      <c r="F234" t="s">
        <v>239</v>
      </c>
      <c r="G234">
        <v>1</v>
      </c>
      <c r="H234" s="2" t="str">
        <f t="shared" si="20"/>
        <v>2</v>
      </c>
      <c r="I234" s="2" t="str">
        <f t="shared" si="21"/>
        <v>1</v>
      </c>
      <c r="J234" s="2" t="str">
        <f t="shared" si="22"/>
        <v>2</v>
      </c>
      <c r="K234" s="2" t="str">
        <f t="shared" si="23"/>
        <v>3</v>
      </c>
      <c r="L234" t="s">
        <v>36</v>
      </c>
      <c r="M234" t="s">
        <v>243</v>
      </c>
      <c r="N234">
        <v>0</v>
      </c>
      <c r="O234">
        <v>0</v>
      </c>
      <c r="P234">
        <v>0</v>
      </c>
      <c r="Q234">
        <v>31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31</v>
      </c>
      <c r="X234">
        <v>62</v>
      </c>
      <c r="Y234">
        <v>3.44</v>
      </c>
      <c r="Z234">
        <v>2561</v>
      </c>
      <c r="AA234">
        <v>1</v>
      </c>
    </row>
    <row r="235" spans="1:27" ht="16.5" customHeight="1" x14ac:dyDescent="0.2">
      <c r="A235" t="s">
        <v>27</v>
      </c>
      <c r="B235" t="s">
        <v>28</v>
      </c>
      <c r="C235" s="1" t="s">
        <v>262</v>
      </c>
      <c r="D235" t="s">
        <v>263</v>
      </c>
      <c r="E235" t="s">
        <v>58</v>
      </c>
      <c r="F235" t="s">
        <v>239</v>
      </c>
      <c r="G235">
        <v>1</v>
      </c>
      <c r="H235" s="2" t="str">
        <f t="shared" si="20"/>
        <v>2</v>
      </c>
      <c r="I235" s="2" t="str">
        <f t="shared" si="21"/>
        <v>1</v>
      </c>
      <c r="J235" s="2" t="str">
        <f t="shared" si="22"/>
        <v>2</v>
      </c>
      <c r="K235" s="2" t="str">
        <f t="shared" si="23"/>
        <v>3</v>
      </c>
      <c r="L235" t="s">
        <v>36</v>
      </c>
      <c r="M235" t="s">
        <v>258</v>
      </c>
      <c r="N235">
        <v>0</v>
      </c>
      <c r="O235">
        <v>0</v>
      </c>
      <c r="P235">
        <v>0</v>
      </c>
      <c r="Q235">
        <v>28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28</v>
      </c>
      <c r="X235">
        <v>56</v>
      </c>
      <c r="Y235">
        <v>3.11</v>
      </c>
      <c r="Z235">
        <v>2561</v>
      </c>
      <c r="AA235">
        <v>1</v>
      </c>
    </row>
    <row r="236" spans="1:27" ht="16.5" customHeight="1" x14ac:dyDescent="0.2">
      <c r="A236" t="s">
        <v>27</v>
      </c>
      <c r="B236" t="s">
        <v>28</v>
      </c>
      <c r="C236" s="1" t="s">
        <v>264</v>
      </c>
      <c r="D236" t="s">
        <v>265</v>
      </c>
      <c r="E236" t="s">
        <v>58</v>
      </c>
      <c r="F236" t="s">
        <v>239</v>
      </c>
      <c r="G236">
        <v>1</v>
      </c>
      <c r="H236" s="2" t="str">
        <f t="shared" si="20"/>
        <v>2</v>
      </c>
      <c r="I236" s="2" t="str">
        <f t="shared" si="21"/>
        <v>2</v>
      </c>
      <c r="J236" s="2" t="str">
        <f t="shared" si="22"/>
        <v>0</v>
      </c>
      <c r="K236" s="2" t="str">
        <f t="shared" si="23"/>
        <v>4</v>
      </c>
      <c r="L236" t="s">
        <v>33</v>
      </c>
      <c r="M236" t="s">
        <v>266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16</v>
      </c>
      <c r="V236">
        <v>0</v>
      </c>
      <c r="W236">
        <v>16</v>
      </c>
      <c r="X236">
        <v>32</v>
      </c>
      <c r="Y236">
        <v>1.78</v>
      </c>
      <c r="Z236">
        <v>2561</v>
      </c>
      <c r="AA236">
        <v>1</v>
      </c>
    </row>
    <row r="237" spans="1:27" ht="16.5" customHeight="1" x14ac:dyDescent="0.2">
      <c r="A237" t="s">
        <v>27</v>
      </c>
      <c r="B237" t="s">
        <v>28</v>
      </c>
      <c r="C237" s="1" t="s">
        <v>267</v>
      </c>
      <c r="D237" t="s">
        <v>268</v>
      </c>
      <c r="E237" t="s">
        <v>58</v>
      </c>
      <c r="F237" t="s">
        <v>239</v>
      </c>
      <c r="G237">
        <v>1</v>
      </c>
      <c r="H237" s="2" t="str">
        <f t="shared" si="20"/>
        <v>2</v>
      </c>
      <c r="I237" s="2" t="str">
        <f t="shared" si="21"/>
        <v>2</v>
      </c>
      <c r="J237" s="2" t="str">
        <f t="shared" si="22"/>
        <v>0</v>
      </c>
      <c r="K237" s="2" t="str">
        <f t="shared" si="23"/>
        <v>4</v>
      </c>
      <c r="L237" t="s">
        <v>33</v>
      </c>
      <c r="M237" t="s">
        <v>269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2561</v>
      </c>
      <c r="AA237">
        <v>1</v>
      </c>
    </row>
    <row r="238" spans="1:27" ht="16.5" customHeight="1" x14ac:dyDescent="0.2">
      <c r="A238" t="s">
        <v>27</v>
      </c>
      <c r="B238" t="s">
        <v>28</v>
      </c>
      <c r="C238" s="1" t="s">
        <v>270</v>
      </c>
      <c r="D238" t="s">
        <v>271</v>
      </c>
      <c r="E238" t="s">
        <v>58</v>
      </c>
      <c r="F238" t="s">
        <v>239</v>
      </c>
      <c r="G238">
        <v>1</v>
      </c>
      <c r="H238" s="2" t="str">
        <f t="shared" si="20"/>
        <v>2</v>
      </c>
      <c r="I238" s="2" t="str">
        <f t="shared" si="21"/>
        <v>2</v>
      </c>
      <c r="J238" s="2" t="str">
        <f t="shared" si="22"/>
        <v>0</v>
      </c>
      <c r="K238" s="2" t="str">
        <f t="shared" si="23"/>
        <v>4</v>
      </c>
      <c r="L238" t="s">
        <v>33</v>
      </c>
      <c r="M238" t="s">
        <v>240</v>
      </c>
      <c r="N238">
        <v>0</v>
      </c>
      <c r="O238">
        <v>0</v>
      </c>
      <c r="P238">
        <v>0</v>
      </c>
      <c r="Q238">
        <v>28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28</v>
      </c>
      <c r="X238">
        <v>56</v>
      </c>
      <c r="Y238">
        <v>3.11</v>
      </c>
      <c r="Z238">
        <v>2561</v>
      </c>
      <c r="AA238">
        <v>1</v>
      </c>
    </row>
    <row r="239" spans="1:27" ht="16.5" customHeight="1" x14ac:dyDescent="0.2">
      <c r="A239" t="s">
        <v>27</v>
      </c>
      <c r="B239" t="s">
        <v>28</v>
      </c>
      <c r="C239" s="1" t="s">
        <v>272</v>
      </c>
      <c r="D239" t="s">
        <v>273</v>
      </c>
      <c r="E239" t="s">
        <v>58</v>
      </c>
      <c r="F239" t="s">
        <v>239</v>
      </c>
      <c r="G239">
        <v>1</v>
      </c>
      <c r="H239" s="2" t="str">
        <f t="shared" si="20"/>
        <v>2</v>
      </c>
      <c r="I239" s="2" t="str">
        <f t="shared" si="21"/>
        <v>2</v>
      </c>
      <c r="J239" s="2" t="str">
        <f t="shared" si="22"/>
        <v>0</v>
      </c>
      <c r="K239" s="2" t="str">
        <f t="shared" si="23"/>
        <v>4</v>
      </c>
      <c r="L239" t="s">
        <v>33</v>
      </c>
      <c r="M239" t="s">
        <v>269</v>
      </c>
      <c r="N239">
        <v>0</v>
      </c>
      <c r="O239">
        <v>0</v>
      </c>
      <c r="P239">
        <v>0</v>
      </c>
      <c r="Q239">
        <v>28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28</v>
      </c>
      <c r="X239">
        <v>56</v>
      </c>
      <c r="Y239">
        <v>3.11</v>
      </c>
      <c r="Z239">
        <v>2561</v>
      </c>
      <c r="AA239">
        <v>1</v>
      </c>
    </row>
    <row r="240" spans="1:27" ht="16.5" customHeight="1" x14ac:dyDescent="0.2">
      <c r="A240" t="s">
        <v>27</v>
      </c>
      <c r="B240" t="s">
        <v>28</v>
      </c>
      <c r="C240" s="1" t="s">
        <v>274</v>
      </c>
      <c r="D240" t="s">
        <v>275</v>
      </c>
      <c r="E240" t="s">
        <v>58</v>
      </c>
      <c r="F240" t="s">
        <v>239</v>
      </c>
      <c r="G240">
        <v>1</v>
      </c>
      <c r="H240" s="2" t="str">
        <f t="shared" si="20"/>
        <v>2</v>
      </c>
      <c r="I240" s="2" t="str">
        <f t="shared" si="21"/>
        <v>2</v>
      </c>
      <c r="J240" s="2" t="str">
        <f t="shared" si="22"/>
        <v>0</v>
      </c>
      <c r="K240" s="2" t="str">
        <f t="shared" si="23"/>
        <v>4</v>
      </c>
      <c r="L240" t="s">
        <v>33</v>
      </c>
      <c r="M240" t="s">
        <v>266</v>
      </c>
      <c r="N240">
        <v>0</v>
      </c>
      <c r="O240">
        <v>0</v>
      </c>
      <c r="P240">
        <v>0</v>
      </c>
      <c r="Q240">
        <v>29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29</v>
      </c>
      <c r="X240">
        <v>58</v>
      </c>
      <c r="Y240">
        <v>3.22</v>
      </c>
      <c r="Z240">
        <v>2561</v>
      </c>
      <c r="AA240">
        <v>1</v>
      </c>
    </row>
    <row r="241" spans="1:27" ht="16.5" customHeight="1" x14ac:dyDescent="0.2">
      <c r="A241" t="s">
        <v>27</v>
      </c>
      <c r="B241" t="s">
        <v>28</v>
      </c>
      <c r="C241" s="1" t="s">
        <v>276</v>
      </c>
      <c r="D241" t="s">
        <v>277</v>
      </c>
      <c r="E241" t="s">
        <v>58</v>
      </c>
      <c r="F241" t="s">
        <v>239</v>
      </c>
      <c r="G241">
        <v>2</v>
      </c>
      <c r="H241" s="2" t="str">
        <f t="shared" si="20"/>
        <v>2</v>
      </c>
      <c r="I241" s="2" t="str">
        <f t="shared" si="21"/>
        <v>1</v>
      </c>
      <c r="J241" s="2" t="str">
        <f t="shared" si="22"/>
        <v>2</v>
      </c>
      <c r="K241" s="2" t="str">
        <f t="shared" si="23"/>
        <v>3</v>
      </c>
      <c r="L241" t="s">
        <v>36</v>
      </c>
      <c r="M241" t="s">
        <v>249</v>
      </c>
      <c r="N241">
        <v>0</v>
      </c>
      <c r="O241">
        <v>6</v>
      </c>
      <c r="P241">
        <v>0</v>
      </c>
      <c r="Q241">
        <v>1</v>
      </c>
      <c r="R241">
        <v>0</v>
      </c>
      <c r="S241">
        <v>0</v>
      </c>
      <c r="T241">
        <v>0</v>
      </c>
      <c r="U241">
        <v>9</v>
      </c>
      <c r="V241">
        <v>4</v>
      </c>
      <c r="W241">
        <v>20</v>
      </c>
      <c r="X241">
        <v>40</v>
      </c>
      <c r="Y241">
        <v>2.2200000000000002</v>
      </c>
      <c r="Z241">
        <v>2561</v>
      </c>
      <c r="AA241">
        <v>1</v>
      </c>
    </row>
    <row r="242" spans="1:27" ht="16.5" customHeight="1" x14ac:dyDescent="0.2">
      <c r="A242" t="s">
        <v>27</v>
      </c>
      <c r="B242" t="s">
        <v>28</v>
      </c>
      <c r="C242" s="1" t="s">
        <v>276</v>
      </c>
      <c r="D242" t="s">
        <v>277</v>
      </c>
      <c r="E242" t="s">
        <v>58</v>
      </c>
      <c r="F242" t="s">
        <v>239</v>
      </c>
      <c r="G242">
        <v>1</v>
      </c>
      <c r="H242" s="2" t="str">
        <f t="shared" si="20"/>
        <v>2</v>
      </c>
      <c r="I242" s="2" t="str">
        <f t="shared" si="21"/>
        <v>1</v>
      </c>
      <c r="J242" s="2" t="str">
        <f t="shared" si="22"/>
        <v>2</v>
      </c>
      <c r="K242" s="2" t="str">
        <f t="shared" si="23"/>
        <v>3</v>
      </c>
      <c r="L242" t="s">
        <v>36</v>
      </c>
      <c r="M242" t="s">
        <v>249</v>
      </c>
      <c r="N242">
        <v>0</v>
      </c>
      <c r="O242">
        <v>0</v>
      </c>
      <c r="P242">
        <v>0</v>
      </c>
      <c r="Q242">
        <v>31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31</v>
      </c>
      <c r="X242">
        <v>62</v>
      </c>
      <c r="Y242">
        <v>3.44</v>
      </c>
      <c r="Z242">
        <v>2561</v>
      </c>
      <c r="AA242">
        <v>1</v>
      </c>
    </row>
    <row r="243" spans="1:27" ht="16.5" customHeight="1" x14ac:dyDescent="0.2">
      <c r="A243" t="s">
        <v>27</v>
      </c>
      <c r="B243" t="s">
        <v>28</v>
      </c>
      <c r="C243" s="1" t="s">
        <v>278</v>
      </c>
      <c r="D243" t="s">
        <v>279</v>
      </c>
      <c r="E243" t="s">
        <v>58</v>
      </c>
      <c r="F243" t="s">
        <v>239</v>
      </c>
      <c r="G243">
        <v>1</v>
      </c>
      <c r="H243" s="2" t="str">
        <f t="shared" si="20"/>
        <v>2</v>
      </c>
      <c r="I243" s="2" t="str">
        <f t="shared" si="21"/>
        <v>1</v>
      </c>
      <c r="J243" s="2" t="str">
        <f t="shared" si="22"/>
        <v>2</v>
      </c>
      <c r="K243" s="2" t="str">
        <f t="shared" si="23"/>
        <v>3</v>
      </c>
      <c r="L243" t="s">
        <v>36</v>
      </c>
      <c r="M243" t="s">
        <v>249</v>
      </c>
      <c r="N243">
        <v>0</v>
      </c>
      <c r="O243">
        <v>0</v>
      </c>
      <c r="P243">
        <v>0</v>
      </c>
      <c r="Q243">
        <v>28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28</v>
      </c>
      <c r="X243">
        <v>56</v>
      </c>
      <c r="Y243">
        <v>3.11</v>
      </c>
      <c r="Z243">
        <v>2561</v>
      </c>
      <c r="AA243">
        <v>1</v>
      </c>
    </row>
    <row r="244" spans="1:27" ht="16.5" customHeight="1" x14ac:dyDescent="0.2">
      <c r="A244" t="s">
        <v>27</v>
      </c>
      <c r="B244" t="s">
        <v>28</v>
      </c>
      <c r="C244" s="1" t="s">
        <v>280</v>
      </c>
      <c r="D244" t="s">
        <v>281</v>
      </c>
      <c r="E244" t="s">
        <v>58</v>
      </c>
      <c r="F244" t="s">
        <v>239</v>
      </c>
      <c r="G244">
        <v>1</v>
      </c>
      <c r="H244" s="2" t="str">
        <f t="shared" si="20"/>
        <v>2</v>
      </c>
      <c r="I244" s="2" t="str">
        <f t="shared" si="21"/>
        <v>2</v>
      </c>
      <c r="J244" s="2" t="str">
        <f t="shared" si="22"/>
        <v>0</v>
      </c>
      <c r="K244" s="2" t="str">
        <f t="shared" si="23"/>
        <v>4</v>
      </c>
      <c r="L244" t="s">
        <v>33</v>
      </c>
      <c r="M244" t="s">
        <v>266</v>
      </c>
      <c r="N244">
        <v>0</v>
      </c>
      <c r="O244">
        <v>0</v>
      </c>
      <c r="P244">
        <v>0</v>
      </c>
      <c r="Q244">
        <v>30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30</v>
      </c>
      <c r="X244">
        <v>60</v>
      </c>
      <c r="Y244">
        <v>3.33</v>
      </c>
      <c r="Z244">
        <v>2561</v>
      </c>
      <c r="AA244">
        <v>1</v>
      </c>
    </row>
    <row r="245" spans="1:27" ht="16.5" customHeight="1" x14ac:dyDescent="0.2">
      <c r="A245" t="s">
        <v>27</v>
      </c>
      <c r="B245" t="s">
        <v>28</v>
      </c>
      <c r="C245" s="1" t="s">
        <v>282</v>
      </c>
      <c r="D245" t="s">
        <v>283</v>
      </c>
      <c r="E245" t="s">
        <v>58</v>
      </c>
      <c r="F245" t="s">
        <v>239</v>
      </c>
      <c r="G245">
        <v>1</v>
      </c>
      <c r="H245" s="2" t="str">
        <f t="shared" si="20"/>
        <v>2</v>
      </c>
      <c r="I245" s="2" t="str">
        <f t="shared" si="21"/>
        <v>1</v>
      </c>
      <c r="J245" s="2" t="str">
        <f t="shared" si="22"/>
        <v>2</v>
      </c>
      <c r="K245" s="2" t="str">
        <f t="shared" si="23"/>
        <v>3</v>
      </c>
      <c r="L245" t="s">
        <v>36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2561</v>
      </c>
      <c r="AA245">
        <v>1</v>
      </c>
    </row>
    <row r="246" spans="1:27" ht="16.5" customHeight="1" x14ac:dyDescent="0.2">
      <c r="A246" t="s">
        <v>27</v>
      </c>
      <c r="B246" t="s">
        <v>28</v>
      </c>
      <c r="C246" s="1" t="s">
        <v>282</v>
      </c>
      <c r="D246" t="s">
        <v>283</v>
      </c>
      <c r="E246" t="s">
        <v>58</v>
      </c>
      <c r="F246" t="s">
        <v>239</v>
      </c>
      <c r="G246">
        <v>1</v>
      </c>
      <c r="H246" s="2" t="str">
        <f t="shared" si="20"/>
        <v>3</v>
      </c>
      <c r="I246" s="2" t="str">
        <f t="shared" si="21"/>
        <v>2</v>
      </c>
      <c r="J246" s="2" t="str">
        <f t="shared" si="22"/>
        <v>2</v>
      </c>
      <c r="K246" s="2" t="str">
        <f t="shared" si="23"/>
        <v>5</v>
      </c>
      <c r="L246" t="s">
        <v>41</v>
      </c>
      <c r="M246" t="s">
        <v>130</v>
      </c>
      <c r="N246">
        <v>0</v>
      </c>
      <c r="O246">
        <v>0</v>
      </c>
      <c r="P246">
        <v>0</v>
      </c>
      <c r="Q246">
        <v>30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30</v>
      </c>
      <c r="X246">
        <v>90</v>
      </c>
      <c r="Y246">
        <v>5</v>
      </c>
      <c r="Z246">
        <v>2561</v>
      </c>
      <c r="AA246">
        <v>1</v>
      </c>
    </row>
    <row r="247" spans="1:27" ht="16.5" customHeight="1" x14ac:dyDescent="0.2">
      <c r="A247" t="s">
        <v>27</v>
      </c>
      <c r="B247" t="s">
        <v>28</v>
      </c>
      <c r="C247" s="1" t="s">
        <v>284</v>
      </c>
      <c r="D247" t="s">
        <v>285</v>
      </c>
      <c r="E247" t="s">
        <v>58</v>
      </c>
      <c r="F247" t="s">
        <v>239</v>
      </c>
      <c r="G247">
        <v>7</v>
      </c>
      <c r="H247" s="2" t="str">
        <f t="shared" si="20"/>
        <v>3</v>
      </c>
      <c r="I247" s="2" t="str">
        <f t="shared" si="21"/>
        <v>2</v>
      </c>
      <c r="J247" s="2" t="str">
        <f t="shared" si="22"/>
        <v>2</v>
      </c>
      <c r="K247" s="2" t="str">
        <f t="shared" si="23"/>
        <v>5</v>
      </c>
      <c r="L247" t="s">
        <v>41</v>
      </c>
      <c r="M247" t="s">
        <v>266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2561</v>
      </c>
      <c r="AA247">
        <v>1</v>
      </c>
    </row>
    <row r="248" spans="1:27" ht="16.5" customHeight="1" x14ac:dyDescent="0.2">
      <c r="A248" t="s">
        <v>27</v>
      </c>
      <c r="B248" t="s">
        <v>28</v>
      </c>
      <c r="C248" s="1" t="s">
        <v>284</v>
      </c>
      <c r="D248" t="s">
        <v>285</v>
      </c>
      <c r="E248" t="s">
        <v>58</v>
      </c>
      <c r="F248" t="s">
        <v>239</v>
      </c>
      <c r="G248">
        <v>6</v>
      </c>
      <c r="H248" s="2" t="str">
        <f t="shared" si="20"/>
        <v>3</v>
      </c>
      <c r="I248" s="2" t="str">
        <f t="shared" si="21"/>
        <v>2</v>
      </c>
      <c r="J248" s="2" t="str">
        <f t="shared" si="22"/>
        <v>2</v>
      </c>
      <c r="K248" s="2" t="str">
        <f t="shared" si="23"/>
        <v>5</v>
      </c>
      <c r="L248" t="s">
        <v>41</v>
      </c>
      <c r="M248" t="s">
        <v>258</v>
      </c>
      <c r="N248">
        <v>0</v>
      </c>
      <c r="O248">
        <v>53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4</v>
      </c>
      <c r="V248">
        <v>2</v>
      </c>
      <c r="W248">
        <v>59</v>
      </c>
      <c r="X248">
        <v>177</v>
      </c>
      <c r="Y248">
        <v>9.83</v>
      </c>
      <c r="Z248">
        <v>2561</v>
      </c>
      <c r="AA248">
        <v>1</v>
      </c>
    </row>
    <row r="249" spans="1:27" ht="16.5" customHeight="1" x14ac:dyDescent="0.2">
      <c r="A249" t="s">
        <v>27</v>
      </c>
      <c r="B249" t="s">
        <v>28</v>
      </c>
      <c r="C249" s="1" t="s">
        <v>284</v>
      </c>
      <c r="D249" t="s">
        <v>285</v>
      </c>
      <c r="E249" t="s">
        <v>58</v>
      </c>
      <c r="F249" t="s">
        <v>239</v>
      </c>
      <c r="G249">
        <v>4</v>
      </c>
      <c r="H249" s="2" t="str">
        <f t="shared" si="20"/>
        <v>3</v>
      </c>
      <c r="I249" s="2" t="str">
        <f t="shared" si="21"/>
        <v>2</v>
      </c>
      <c r="J249" s="2" t="str">
        <f t="shared" si="22"/>
        <v>2</v>
      </c>
      <c r="K249" s="2" t="str">
        <f t="shared" si="23"/>
        <v>5</v>
      </c>
      <c r="L249" t="s">
        <v>41</v>
      </c>
      <c r="M249" t="s">
        <v>286</v>
      </c>
      <c r="N249">
        <v>0</v>
      </c>
      <c r="O249">
        <v>9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43</v>
      </c>
      <c r="V249">
        <v>14</v>
      </c>
      <c r="W249">
        <v>66</v>
      </c>
      <c r="X249">
        <v>198</v>
      </c>
      <c r="Y249">
        <v>11</v>
      </c>
      <c r="Z249">
        <v>2561</v>
      </c>
      <c r="AA249">
        <v>1</v>
      </c>
    </row>
    <row r="250" spans="1:27" ht="16.5" customHeight="1" x14ac:dyDescent="0.2">
      <c r="A250" t="s">
        <v>27</v>
      </c>
      <c r="B250" t="s">
        <v>28</v>
      </c>
      <c r="C250" s="1" t="s">
        <v>284</v>
      </c>
      <c r="D250" t="s">
        <v>285</v>
      </c>
      <c r="E250" t="s">
        <v>58</v>
      </c>
      <c r="F250" t="s">
        <v>239</v>
      </c>
      <c r="G250">
        <v>2</v>
      </c>
      <c r="H250" s="2" t="str">
        <f t="shared" si="20"/>
        <v>3</v>
      </c>
      <c r="I250" s="2" t="str">
        <f t="shared" si="21"/>
        <v>2</v>
      </c>
      <c r="J250" s="2" t="str">
        <f t="shared" si="22"/>
        <v>2</v>
      </c>
      <c r="K250" s="2" t="str">
        <f t="shared" si="23"/>
        <v>5</v>
      </c>
      <c r="L250" t="s">
        <v>41</v>
      </c>
      <c r="M250" t="s">
        <v>286</v>
      </c>
      <c r="N250">
        <v>0</v>
      </c>
      <c r="O250">
        <v>28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20</v>
      </c>
      <c r="V250">
        <v>22</v>
      </c>
      <c r="W250">
        <v>70</v>
      </c>
      <c r="X250">
        <v>210</v>
      </c>
      <c r="Y250">
        <v>11.67</v>
      </c>
      <c r="Z250">
        <v>2561</v>
      </c>
      <c r="AA250">
        <v>1</v>
      </c>
    </row>
    <row r="251" spans="1:27" ht="16.5" customHeight="1" x14ac:dyDescent="0.2">
      <c r="A251" t="s">
        <v>27</v>
      </c>
      <c r="B251" t="s">
        <v>28</v>
      </c>
      <c r="C251" s="1" t="s">
        <v>284</v>
      </c>
      <c r="D251" t="s">
        <v>285</v>
      </c>
      <c r="E251" t="s">
        <v>58</v>
      </c>
      <c r="F251" t="s">
        <v>239</v>
      </c>
      <c r="G251">
        <v>1</v>
      </c>
      <c r="H251" s="2" t="str">
        <f t="shared" si="20"/>
        <v>3</v>
      </c>
      <c r="I251" s="2" t="str">
        <f t="shared" si="21"/>
        <v>2</v>
      </c>
      <c r="J251" s="2" t="str">
        <f t="shared" si="22"/>
        <v>2</v>
      </c>
      <c r="K251" s="2" t="str">
        <f t="shared" si="23"/>
        <v>5</v>
      </c>
      <c r="L251" t="s">
        <v>41</v>
      </c>
      <c r="M251" t="s">
        <v>286</v>
      </c>
      <c r="N251">
        <v>0</v>
      </c>
      <c r="O251">
        <v>4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26</v>
      </c>
      <c r="V251">
        <v>37</v>
      </c>
      <c r="W251">
        <v>67</v>
      </c>
      <c r="X251">
        <v>201</v>
      </c>
      <c r="Y251">
        <v>11.17</v>
      </c>
      <c r="Z251">
        <v>2561</v>
      </c>
      <c r="AA251">
        <v>1</v>
      </c>
    </row>
    <row r="252" spans="1:27" ht="16.5" customHeight="1" x14ac:dyDescent="0.2">
      <c r="A252" t="s">
        <v>27</v>
      </c>
      <c r="B252" t="s">
        <v>28</v>
      </c>
      <c r="C252" s="1" t="s">
        <v>284</v>
      </c>
      <c r="D252" t="s">
        <v>285</v>
      </c>
      <c r="E252" t="s">
        <v>58</v>
      </c>
      <c r="F252" t="s">
        <v>239</v>
      </c>
      <c r="G252">
        <v>3</v>
      </c>
      <c r="H252" s="2" t="str">
        <f t="shared" si="20"/>
        <v>3</v>
      </c>
      <c r="I252" s="2" t="str">
        <f t="shared" si="21"/>
        <v>2</v>
      </c>
      <c r="J252" s="2" t="str">
        <f t="shared" si="22"/>
        <v>2</v>
      </c>
      <c r="K252" s="2" t="str">
        <f t="shared" si="23"/>
        <v>5</v>
      </c>
      <c r="L252" t="s">
        <v>41</v>
      </c>
      <c r="M252" t="s">
        <v>286</v>
      </c>
      <c r="N252">
        <v>0</v>
      </c>
      <c r="O252">
        <v>6</v>
      </c>
      <c r="P252">
        <v>0</v>
      </c>
      <c r="Q252">
        <v>19</v>
      </c>
      <c r="R252">
        <v>0</v>
      </c>
      <c r="S252">
        <v>0</v>
      </c>
      <c r="T252">
        <v>0</v>
      </c>
      <c r="U252">
        <v>35</v>
      </c>
      <c r="V252">
        <v>0</v>
      </c>
      <c r="W252">
        <v>60</v>
      </c>
      <c r="X252">
        <v>180</v>
      </c>
      <c r="Y252">
        <v>10</v>
      </c>
      <c r="Z252">
        <v>2561</v>
      </c>
      <c r="AA252">
        <v>1</v>
      </c>
    </row>
    <row r="253" spans="1:27" ht="16.5" customHeight="1" x14ac:dyDescent="0.2">
      <c r="A253" t="s">
        <v>27</v>
      </c>
      <c r="B253" t="s">
        <v>28</v>
      </c>
      <c r="C253" s="1" t="s">
        <v>284</v>
      </c>
      <c r="D253" t="s">
        <v>285</v>
      </c>
      <c r="E253" t="s">
        <v>58</v>
      </c>
      <c r="F253" t="s">
        <v>239</v>
      </c>
      <c r="G253">
        <v>5</v>
      </c>
      <c r="H253" s="2" t="str">
        <f t="shared" si="20"/>
        <v>3</v>
      </c>
      <c r="I253" s="2" t="str">
        <f t="shared" si="21"/>
        <v>2</v>
      </c>
      <c r="J253" s="2" t="str">
        <f t="shared" si="22"/>
        <v>2</v>
      </c>
      <c r="K253" s="2" t="str">
        <f t="shared" si="23"/>
        <v>5</v>
      </c>
      <c r="L253" t="s">
        <v>41</v>
      </c>
      <c r="M253" t="s">
        <v>258</v>
      </c>
      <c r="N253">
        <v>0</v>
      </c>
      <c r="O253">
        <v>42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3</v>
      </c>
      <c r="V253">
        <v>12</v>
      </c>
      <c r="W253">
        <v>57</v>
      </c>
      <c r="X253">
        <v>171</v>
      </c>
      <c r="Y253">
        <v>9.5</v>
      </c>
      <c r="Z253">
        <v>2561</v>
      </c>
      <c r="AA253">
        <v>1</v>
      </c>
    </row>
    <row r="254" spans="1:27" ht="16.5" customHeight="1" x14ac:dyDescent="0.2">
      <c r="A254" t="s">
        <v>27</v>
      </c>
      <c r="B254" t="s">
        <v>28</v>
      </c>
      <c r="C254" s="1" t="s">
        <v>287</v>
      </c>
      <c r="D254" t="s">
        <v>288</v>
      </c>
      <c r="E254" t="s">
        <v>58</v>
      </c>
      <c r="F254" t="s">
        <v>239</v>
      </c>
      <c r="G254">
        <v>1</v>
      </c>
      <c r="H254" s="2" t="str">
        <f t="shared" si="20"/>
        <v>3</v>
      </c>
      <c r="I254" s="2" t="str">
        <f t="shared" si="21"/>
        <v>2</v>
      </c>
      <c r="J254" s="2" t="str">
        <f t="shared" si="22"/>
        <v>2</v>
      </c>
      <c r="K254" s="2" t="str">
        <f t="shared" si="23"/>
        <v>5</v>
      </c>
      <c r="L254" t="s">
        <v>41</v>
      </c>
      <c r="M254" t="s">
        <v>269</v>
      </c>
      <c r="N254">
        <v>0</v>
      </c>
      <c r="O254">
        <v>0</v>
      </c>
      <c r="P254">
        <v>0</v>
      </c>
      <c r="Q254">
        <v>31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31</v>
      </c>
      <c r="X254">
        <v>93</v>
      </c>
      <c r="Y254">
        <v>5.17</v>
      </c>
      <c r="Z254">
        <v>2561</v>
      </c>
      <c r="AA254">
        <v>1</v>
      </c>
    </row>
    <row r="255" spans="1:27" ht="16.5" customHeight="1" x14ac:dyDescent="0.2">
      <c r="A255" t="s">
        <v>27</v>
      </c>
      <c r="B255" t="s">
        <v>28</v>
      </c>
      <c r="C255" s="1" t="s">
        <v>289</v>
      </c>
      <c r="D255" t="s">
        <v>290</v>
      </c>
      <c r="E255" t="s">
        <v>58</v>
      </c>
      <c r="F255" t="s">
        <v>239</v>
      </c>
      <c r="G255">
        <v>1</v>
      </c>
      <c r="H255" s="2" t="str">
        <f t="shared" si="20"/>
        <v>3</v>
      </c>
      <c r="I255" s="2" t="str">
        <f t="shared" si="21"/>
        <v>3</v>
      </c>
      <c r="J255" s="2" t="str">
        <f t="shared" si="22"/>
        <v>0</v>
      </c>
      <c r="K255" s="2" t="str">
        <f t="shared" si="23"/>
        <v>6</v>
      </c>
      <c r="L255" t="s">
        <v>31</v>
      </c>
      <c r="M255" t="s">
        <v>246</v>
      </c>
      <c r="N255">
        <v>0</v>
      </c>
      <c r="O255">
        <v>0</v>
      </c>
      <c r="P255">
        <v>0</v>
      </c>
      <c r="Q255">
        <v>31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31</v>
      </c>
      <c r="X255">
        <v>93</v>
      </c>
      <c r="Y255">
        <v>5.17</v>
      </c>
      <c r="Z255">
        <v>2561</v>
      </c>
      <c r="AA255">
        <v>1</v>
      </c>
    </row>
    <row r="256" spans="1:27" ht="16.5" customHeight="1" x14ac:dyDescent="0.2">
      <c r="A256" t="s">
        <v>27</v>
      </c>
      <c r="B256" t="s">
        <v>28</v>
      </c>
      <c r="C256" s="1" t="s">
        <v>291</v>
      </c>
      <c r="D256" t="s">
        <v>292</v>
      </c>
      <c r="E256" t="s">
        <v>58</v>
      </c>
      <c r="F256" t="s">
        <v>293</v>
      </c>
      <c r="G256">
        <v>1</v>
      </c>
      <c r="H256" s="2" t="str">
        <f t="shared" si="20"/>
        <v>3</v>
      </c>
      <c r="I256" s="2" t="str">
        <f t="shared" si="21"/>
        <v>3</v>
      </c>
      <c r="J256" s="2" t="str">
        <f t="shared" si="22"/>
        <v>0</v>
      </c>
      <c r="K256" s="2" t="str">
        <f t="shared" si="23"/>
        <v>6</v>
      </c>
      <c r="L256" t="s">
        <v>31</v>
      </c>
      <c r="M256" t="s">
        <v>175</v>
      </c>
      <c r="N256">
        <v>0</v>
      </c>
      <c r="O256">
        <v>0</v>
      </c>
      <c r="P256">
        <v>0</v>
      </c>
      <c r="Q256">
        <v>42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42</v>
      </c>
      <c r="X256">
        <v>126</v>
      </c>
      <c r="Y256">
        <v>7</v>
      </c>
      <c r="Z256">
        <v>2561</v>
      </c>
      <c r="AA256">
        <v>1</v>
      </c>
    </row>
    <row r="257" spans="1:27" ht="16.5" customHeight="1" x14ac:dyDescent="0.2">
      <c r="A257" t="s">
        <v>27</v>
      </c>
      <c r="B257" t="s">
        <v>28</v>
      </c>
      <c r="C257" s="1" t="s">
        <v>294</v>
      </c>
      <c r="D257" t="s">
        <v>295</v>
      </c>
      <c r="E257" t="s">
        <v>58</v>
      </c>
      <c r="F257" t="s">
        <v>293</v>
      </c>
      <c r="G257">
        <v>1</v>
      </c>
      <c r="H257" s="2" t="str">
        <f t="shared" ref="H257:H273" si="26">LEFT(L257,1)</f>
        <v>3</v>
      </c>
      <c r="I257" s="2" t="str">
        <f t="shared" ref="I257:I273" si="27">MID(L257,4,1)</f>
        <v>3</v>
      </c>
      <c r="J257" s="2" t="str">
        <f t="shared" ref="J257:J273" si="28">MID(L257,6,1)</f>
        <v>0</v>
      </c>
      <c r="K257" s="2" t="str">
        <f t="shared" ref="K257:K273" si="29">MID(L257,8,1)</f>
        <v>6</v>
      </c>
      <c r="L257" t="s">
        <v>31</v>
      </c>
      <c r="M257" t="s">
        <v>175</v>
      </c>
      <c r="N257">
        <v>0</v>
      </c>
      <c r="O257">
        <v>0</v>
      </c>
      <c r="P257">
        <v>0</v>
      </c>
      <c r="Q257">
        <v>26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26</v>
      </c>
      <c r="X257">
        <v>78</v>
      </c>
      <c r="Y257">
        <v>4.33</v>
      </c>
      <c r="Z257">
        <v>2561</v>
      </c>
      <c r="AA257">
        <v>1</v>
      </c>
    </row>
    <row r="258" spans="1:27" ht="16.5" customHeight="1" x14ac:dyDescent="0.2">
      <c r="A258" t="s">
        <v>27</v>
      </c>
      <c r="B258" t="s">
        <v>28</v>
      </c>
      <c r="C258" s="1" t="s">
        <v>296</v>
      </c>
      <c r="D258" t="s">
        <v>297</v>
      </c>
      <c r="E258" t="s">
        <v>58</v>
      </c>
      <c r="F258" t="s">
        <v>293</v>
      </c>
      <c r="G258">
        <v>1</v>
      </c>
      <c r="H258" s="2" t="str">
        <f t="shared" si="26"/>
        <v>3</v>
      </c>
      <c r="I258" s="2" t="str">
        <f t="shared" si="27"/>
        <v>2</v>
      </c>
      <c r="J258" s="2" t="str">
        <f t="shared" si="28"/>
        <v>2</v>
      </c>
      <c r="K258" s="2" t="str">
        <f t="shared" si="29"/>
        <v>5</v>
      </c>
      <c r="L258" t="s">
        <v>41</v>
      </c>
      <c r="M258" t="s">
        <v>176</v>
      </c>
      <c r="N258">
        <v>0</v>
      </c>
      <c r="O258">
        <v>0</v>
      </c>
      <c r="P258">
        <v>0</v>
      </c>
      <c r="Q258">
        <v>26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26</v>
      </c>
      <c r="X258">
        <v>78</v>
      </c>
      <c r="Y258">
        <v>4.33</v>
      </c>
      <c r="Z258">
        <v>2561</v>
      </c>
      <c r="AA258">
        <v>1</v>
      </c>
    </row>
    <row r="259" spans="1:27" ht="16.5" customHeight="1" x14ac:dyDescent="0.2">
      <c r="A259" t="s">
        <v>27</v>
      </c>
      <c r="B259" t="s">
        <v>28</v>
      </c>
      <c r="C259" s="1" t="s">
        <v>298</v>
      </c>
      <c r="D259" t="s">
        <v>299</v>
      </c>
      <c r="E259" t="s">
        <v>58</v>
      </c>
      <c r="F259" t="s">
        <v>293</v>
      </c>
      <c r="G259">
        <v>1</v>
      </c>
      <c r="H259" s="2" t="str">
        <f t="shared" si="26"/>
        <v>3</v>
      </c>
      <c r="I259" s="2" t="str">
        <f t="shared" si="27"/>
        <v>2</v>
      </c>
      <c r="J259" s="2" t="str">
        <f t="shared" si="28"/>
        <v>2</v>
      </c>
      <c r="K259" s="2" t="str">
        <f t="shared" si="29"/>
        <v>5</v>
      </c>
      <c r="L259" t="s">
        <v>41</v>
      </c>
      <c r="M259" t="s">
        <v>142</v>
      </c>
      <c r="N259">
        <v>0</v>
      </c>
      <c r="O259">
        <v>0</v>
      </c>
      <c r="P259">
        <v>0</v>
      </c>
      <c r="Q259">
        <v>26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26</v>
      </c>
      <c r="X259">
        <v>78</v>
      </c>
      <c r="Y259">
        <v>4.33</v>
      </c>
      <c r="Z259">
        <v>2561</v>
      </c>
      <c r="AA259">
        <v>1</v>
      </c>
    </row>
    <row r="260" spans="1:27" ht="16.5" customHeight="1" x14ac:dyDescent="0.2">
      <c r="A260" t="s">
        <v>27</v>
      </c>
      <c r="B260" t="s">
        <v>28</v>
      </c>
      <c r="C260" s="1" t="s">
        <v>300</v>
      </c>
      <c r="D260" t="s">
        <v>301</v>
      </c>
      <c r="E260" t="s">
        <v>58</v>
      </c>
      <c r="F260" t="s">
        <v>293</v>
      </c>
      <c r="G260">
        <v>1</v>
      </c>
      <c r="H260" s="2" t="str">
        <f t="shared" si="26"/>
        <v>3</v>
      </c>
      <c r="I260" s="2" t="str">
        <f t="shared" si="27"/>
        <v>2</v>
      </c>
      <c r="J260" s="2" t="str">
        <f t="shared" si="28"/>
        <v>2</v>
      </c>
      <c r="K260" s="2" t="str">
        <f t="shared" si="29"/>
        <v>5</v>
      </c>
      <c r="L260" t="s">
        <v>41</v>
      </c>
      <c r="M260" t="s">
        <v>93</v>
      </c>
      <c r="N260">
        <v>0</v>
      </c>
      <c r="O260">
        <v>0</v>
      </c>
      <c r="P260">
        <v>0</v>
      </c>
      <c r="Q260">
        <v>28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28</v>
      </c>
      <c r="X260">
        <v>84</v>
      </c>
      <c r="Y260">
        <v>4.67</v>
      </c>
      <c r="Z260">
        <v>2561</v>
      </c>
      <c r="AA260">
        <v>1</v>
      </c>
    </row>
    <row r="261" spans="1:27" ht="16.5" customHeight="1" x14ac:dyDescent="0.2">
      <c r="A261" t="s">
        <v>27</v>
      </c>
      <c r="B261" t="s">
        <v>28</v>
      </c>
      <c r="C261" s="1" t="s">
        <v>302</v>
      </c>
      <c r="D261" t="s">
        <v>303</v>
      </c>
      <c r="E261" t="s">
        <v>58</v>
      </c>
      <c r="F261" t="s">
        <v>293</v>
      </c>
      <c r="G261">
        <v>1</v>
      </c>
      <c r="H261" s="2" t="str">
        <f t="shared" si="26"/>
        <v>3</v>
      </c>
      <c r="I261" s="2" t="str">
        <f t="shared" si="27"/>
        <v>2</v>
      </c>
      <c r="J261" s="2" t="str">
        <f t="shared" si="28"/>
        <v>2</v>
      </c>
      <c r="K261" s="2" t="str">
        <f t="shared" si="29"/>
        <v>5</v>
      </c>
      <c r="L261" t="s">
        <v>41</v>
      </c>
      <c r="M261" t="s">
        <v>139</v>
      </c>
      <c r="N261">
        <v>0</v>
      </c>
      <c r="O261">
        <v>0</v>
      </c>
      <c r="P261">
        <v>0</v>
      </c>
      <c r="Q261">
        <v>21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21</v>
      </c>
      <c r="X261">
        <v>63</v>
      </c>
      <c r="Y261">
        <v>3.5</v>
      </c>
      <c r="Z261">
        <v>2561</v>
      </c>
      <c r="AA261">
        <v>1</v>
      </c>
    </row>
    <row r="262" spans="1:27" ht="16.5" customHeight="1" x14ac:dyDescent="0.2">
      <c r="A262" t="s">
        <v>27</v>
      </c>
      <c r="B262" t="s">
        <v>28</v>
      </c>
      <c r="C262" s="1" t="s">
        <v>304</v>
      </c>
      <c r="D262" t="s">
        <v>305</v>
      </c>
      <c r="E262" t="s">
        <v>58</v>
      </c>
      <c r="F262" t="s">
        <v>293</v>
      </c>
      <c r="G262">
        <v>1</v>
      </c>
      <c r="H262" s="2" t="str">
        <f t="shared" si="26"/>
        <v>3</v>
      </c>
      <c r="I262" s="2" t="str">
        <f t="shared" si="27"/>
        <v>2</v>
      </c>
      <c r="J262" s="2" t="str">
        <f t="shared" si="28"/>
        <v>2</v>
      </c>
      <c r="K262" s="2" t="str">
        <f t="shared" si="29"/>
        <v>5</v>
      </c>
      <c r="L262" t="s">
        <v>41</v>
      </c>
      <c r="M262" t="s">
        <v>139</v>
      </c>
      <c r="N262">
        <v>0</v>
      </c>
      <c r="O262">
        <v>0</v>
      </c>
      <c r="P262">
        <v>0</v>
      </c>
      <c r="Q262">
        <v>21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21</v>
      </c>
      <c r="X262">
        <v>63</v>
      </c>
      <c r="Y262">
        <v>3.5</v>
      </c>
      <c r="Z262">
        <v>2561</v>
      </c>
      <c r="AA262">
        <v>1</v>
      </c>
    </row>
    <row r="263" spans="1:27" ht="16.5" customHeight="1" x14ac:dyDescent="0.2">
      <c r="A263" t="s">
        <v>27</v>
      </c>
      <c r="B263" t="s">
        <v>28</v>
      </c>
      <c r="C263" s="1" t="s">
        <v>306</v>
      </c>
      <c r="D263" t="s">
        <v>307</v>
      </c>
      <c r="E263" t="s">
        <v>58</v>
      </c>
      <c r="F263" t="s">
        <v>293</v>
      </c>
      <c r="G263">
        <v>1</v>
      </c>
      <c r="H263" s="2" t="str">
        <f t="shared" si="26"/>
        <v>3</v>
      </c>
      <c r="I263" s="2" t="str">
        <f t="shared" si="27"/>
        <v>2</v>
      </c>
      <c r="J263" s="2" t="str">
        <f t="shared" si="28"/>
        <v>2</v>
      </c>
      <c r="K263" s="2" t="str">
        <f t="shared" si="29"/>
        <v>5</v>
      </c>
      <c r="L263" t="s">
        <v>41</v>
      </c>
      <c r="M263" t="s">
        <v>176</v>
      </c>
      <c r="N263">
        <v>0</v>
      </c>
      <c r="O263">
        <v>0</v>
      </c>
      <c r="P263">
        <v>0</v>
      </c>
      <c r="Q263">
        <v>21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21</v>
      </c>
      <c r="X263">
        <v>63</v>
      </c>
      <c r="Y263">
        <v>3.5</v>
      </c>
      <c r="Z263">
        <v>2561</v>
      </c>
      <c r="AA263">
        <v>1</v>
      </c>
    </row>
    <row r="264" spans="1:27" ht="16.5" customHeight="1" x14ac:dyDescent="0.2">
      <c r="A264" t="s">
        <v>27</v>
      </c>
      <c r="B264" t="s">
        <v>28</v>
      </c>
      <c r="C264" s="1" t="s">
        <v>308</v>
      </c>
      <c r="D264" t="s">
        <v>309</v>
      </c>
      <c r="E264" t="s">
        <v>58</v>
      </c>
      <c r="F264" t="s">
        <v>293</v>
      </c>
      <c r="G264">
        <v>1</v>
      </c>
      <c r="H264" s="2" t="str">
        <f t="shared" si="26"/>
        <v>3</v>
      </c>
      <c r="I264" s="2" t="str">
        <f t="shared" si="27"/>
        <v>3</v>
      </c>
      <c r="J264" s="2" t="str">
        <f t="shared" si="28"/>
        <v>0</v>
      </c>
      <c r="K264" s="2" t="str">
        <f t="shared" si="29"/>
        <v>6</v>
      </c>
      <c r="L264" t="s">
        <v>31</v>
      </c>
      <c r="M264" t="s">
        <v>175</v>
      </c>
      <c r="N264">
        <v>0</v>
      </c>
      <c r="O264">
        <v>0</v>
      </c>
      <c r="P264">
        <v>0</v>
      </c>
      <c r="Q264">
        <v>28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28</v>
      </c>
      <c r="X264">
        <v>84</v>
      </c>
      <c r="Y264">
        <v>4.67</v>
      </c>
      <c r="Z264">
        <v>2561</v>
      </c>
      <c r="AA264">
        <v>1</v>
      </c>
    </row>
    <row r="265" spans="1:27" ht="16.5" customHeight="1" x14ac:dyDescent="0.2">
      <c r="A265" t="s">
        <v>27</v>
      </c>
      <c r="B265" t="s">
        <v>28</v>
      </c>
      <c r="C265" s="1" t="s">
        <v>310</v>
      </c>
      <c r="D265" t="s">
        <v>311</v>
      </c>
      <c r="E265" t="s">
        <v>58</v>
      </c>
      <c r="F265" t="s">
        <v>293</v>
      </c>
      <c r="G265">
        <v>1</v>
      </c>
      <c r="H265" s="2" t="str">
        <f t="shared" si="26"/>
        <v>3</v>
      </c>
      <c r="I265" s="2" t="str">
        <f t="shared" si="27"/>
        <v>3</v>
      </c>
      <c r="J265" s="2" t="str">
        <f t="shared" si="28"/>
        <v>0</v>
      </c>
      <c r="K265" s="2" t="str">
        <f t="shared" si="29"/>
        <v>6</v>
      </c>
      <c r="L265" t="s">
        <v>31</v>
      </c>
      <c r="M265" t="s">
        <v>176</v>
      </c>
      <c r="N265">
        <v>0</v>
      </c>
      <c r="O265">
        <v>0</v>
      </c>
      <c r="P265">
        <v>0</v>
      </c>
      <c r="Q265">
        <v>28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28</v>
      </c>
      <c r="X265">
        <v>84</v>
      </c>
      <c r="Y265">
        <v>4.67</v>
      </c>
      <c r="Z265">
        <v>2561</v>
      </c>
      <c r="AA265">
        <v>1</v>
      </c>
    </row>
    <row r="266" spans="1:27" ht="16.5" customHeight="1" x14ac:dyDescent="0.2">
      <c r="A266" t="s">
        <v>27</v>
      </c>
      <c r="B266" t="s">
        <v>28</v>
      </c>
      <c r="C266" s="1" t="s">
        <v>312</v>
      </c>
      <c r="D266" t="s">
        <v>313</v>
      </c>
      <c r="E266" t="s">
        <v>58</v>
      </c>
      <c r="F266" t="s">
        <v>293</v>
      </c>
      <c r="G266">
        <v>1</v>
      </c>
      <c r="H266" s="2" t="str">
        <f t="shared" si="26"/>
        <v>2</v>
      </c>
      <c r="I266" s="2" t="str">
        <f t="shared" si="27"/>
        <v>2</v>
      </c>
      <c r="J266" s="2" t="str">
        <f t="shared" si="28"/>
        <v>0</v>
      </c>
      <c r="K266" s="2" t="str">
        <f t="shared" si="29"/>
        <v>4</v>
      </c>
      <c r="L266" t="s">
        <v>33</v>
      </c>
      <c r="M266" t="s">
        <v>142</v>
      </c>
      <c r="N266">
        <v>0</v>
      </c>
      <c r="O266">
        <v>0</v>
      </c>
      <c r="P266">
        <v>0</v>
      </c>
      <c r="Q266">
        <v>28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28</v>
      </c>
      <c r="X266">
        <v>56</v>
      </c>
      <c r="Y266">
        <v>3.11</v>
      </c>
      <c r="Z266">
        <v>2561</v>
      </c>
      <c r="AA266">
        <v>1</v>
      </c>
    </row>
    <row r="267" spans="1:27" ht="16.5" customHeight="1" x14ac:dyDescent="0.2">
      <c r="A267" t="s">
        <v>27</v>
      </c>
      <c r="B267" t="s">
        <v>28</v>
      </c>
      <c r="C267" s="1" t="s">
        <v>314</v>
      </c>
      <c r="D267" t="s">
        <v>315</v>
      </c>
      <c r="E267" t="s">
        <v>58</v>
      </c>
      <c r="F267" t="s">
        <v>293</v>
      </c>
      <c r="G267">
        <v>1</v>
      </c>
      <c r="H267" s="2" t="str">
        <f t="shared" si="26"/>
        <v>3</v>
      </c>
      <c r="I267" s="2" t="str">
        <f t="shared" si="27"/>
        <v>2</v>
      </c>
      <c r="J267" s="2" t="str">
        <f t="shared" si="28"/>
        <v>2</v>
      </c>
      <c r="K267" s="2" t="str">
        <f t="shared" si="29"/>
        <v>5</v>
      </c>
      <c r="L267" t="s">
        <v>41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2561</v>
      </c>
      <c r="AA267">
        <v>1</v>
      </c>
    </row>
    <row r="268" spans="1:27" ht="16.5" customHeight="1" x14ac:dyDescent="0.2">
      <c r="A268" t="s">
        <v>27</v>
      </c>
      <c r="B268" t="s">
        <v>28</v>
      </c>
      <c r="C268" s="1" t="s">
        <v>316</v>
      </c>
      <c r="D268" t="s">
        <v>317</v>
      </c>
      <c r="E268" t="s">
        <v>58</v>
      </c>
      <c r="F268" t="s">
        <v>293</v>
      </c>
      <c r="G268">
        <v>1</v>
      </c>
      <c r="H268" s="2" t="str">
        <f t="shared" si="26"/>
        <v>3</v>
      </c>
      <c r="I268" s="2" t="str">
        <f t="shared" si="27"/>
        <v>3</v>
      </c>
      <c r="J268" s="2" t="str">
        <f t="shared" si="28"/>
        <v>0</v>
      </c>
      <c r="K268" s="2" t="str">
        <f t="shared" si="29"/>
        <v>6</v>
      </c>
      <c r="L268" t="s">
        <v>31</v>
      </c>
      <c r="M268" t="s">
        <v>143</v>
      </c>
      <c r="N268">
        <v>0</v>
      </c>
      <c r="O268">
        <v>0</v>
      </c>
      <c r="P268">
        <v>0</v>
      </c>
      <c r="Q268">
        <v>28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28</v>
      </c>
      <c r="X268">
        <v>84</v>
      </c>
      <c r="Y268">
        <v>4.67</v>
      </c>
      <c r="Z268">
        <v>2561</v>
      </c>
      <c r="AA268">
        <v>1</v>
      </c>
    </row>
    <row r="269" spans="1:27" ht="16.5" customHeight="1" x14ac:dyDescent="0.2">
      <c r="C269" s="1"/>
      <c r="H269" s="2"/>
      <c r="I269" s="2"/>
      <c r="J269" s="2"/>
      <c r="K269" s="2"/>
    </row>
    <row r="270" spans="1:27" ht="16.5" customHeight="1" x14ac:dyDescent="0.2">
      <c r="A270" t="s">
        <v>27</v>
      </c>
      <c r="B270" t="s">
        <v>49</v>
      </c>
      <c r="C270" s="1" t="s">
        <v>56</v>
      </c>
      <c r="D270" t="s">
        <v>57</v>
      </c>
      <c r="E270" t="s">
        <v>58</v>
      </c>
      <c r="F270" t="s">
        <v>59</v>
      </c>
      <c r="G270">
        <v>2101</v>
      </c>
      <c r="H270" s="2" t="str">
        <f t="shared" si="26"/>
        <v>3</v>
      </c>
      <c r="I270" s="2" t="str">
        <f t="shared" si="27"/>
        <v>3</v>
      </c>
      <c r="J270" s="2" t="str">
        <f t="shared" si="28"/>
        <v>0</v>
      </c>
      <c r="K270" s="2" t="str">
        <f t="shared" si="29"/>
        <v>6</v>
      </c>
      <c r="L270" t="s">
        <v>31</v>
      </c>
      <c r="M270" t="s">
        <v>118</v>
      </c>
      <c r="N270">
        <v>0</v>
      </c>
      <c r="O270">
        <v>0</v>
      </c>
      <c r="P270">
        <v>31</v>
      </c>
      <c r="Q270">
        <v>0</v>
      </c>
      <c r="R270">
        <v>17</v>
      </c>
      <c r="S270">
        <v>39</v>
      </c>
      <c r="T270">
        <v>0</v>
      </c>
      <c r="U270">
        <v>0</v>
      </c>
      <c r="V270">
        <v>0</v>
      </c>
      <c r="W270">
        <v>87</v>
      </c>
      <c r="X270">
        <v>261</v>
      </c>
      <c r="Y270">
        <v>14.5</v>
      </c>
      <c r="Z270">
        <v>2561</v>
      </c>
      <c r="AA270">
        <v>1</v>
      </c>
    </row>
    <row r="271" spans="1:27" ht="16.5" customHeight="1" x14ac:dyDescent="0.2">
      <c r="A271" t="s">
        <v>27</v>
      </c>
      <c r="B271" t="s">
        <v>49</v>
      </c>
      <c r="C271" s="1" t="s">
        <v>125</v>
      </c>
      <c r="D271" t="s">
        <v>126</v>
      </c>
      <c r="E271" t="s">
        <v>58</v>
      </c>
      <c r="F271" t="s">
        <v>92</v>
      </c>
      <c r="G271">
        <v>2101</v>
      </c>
      <c r="H271" s="2" t="str">
        <f t="shared" si="26"/>
        <v>3</v>
      </c>
      <c r="I271" s="2" t="str">
        <f t="shared" si="27"/>
        <v>2</v>
      </c>
      <c r="J271" s="2" t="str">
        <f t="shared" si="28"/>
        <v>2</v>
      </c>
      <c r="K271" s="2" t="str">
        <f t="shared" si="29"/>
        <v>5</v>
      </c>
      <c r="L271" t="s">
        <v>41</v>
      </c>
      <c r="M271" t="s">
        <v>318</v>
      </c>
      <c r="N271">
        <v>0</v>
      </c>
      <c r="O271">
        <v>0</v>
      </c>
      <c r="P271">
        <v>10</v>
      </c>
      <c r="Q271">
        <v>0</v>
      </c>
      <c r="R271">
        <v>0</v>
      </c>
      <c r="S271">
        <v>12</v>
      </c>
      <c r="T271">
        <v>0</v>
      </c>
      <c r="U271">
        <v>0</v>
      </c>
      <c r="V271">
        <v>0</v>
      </c>
      <c r="W271">
        <v>22</v>
      </c>
      <c r="X271">
        <v>66</v>
      </c>
      <c r="Y271">
        <v>3.67</v>
      </c>
      <c r="Z271">
        <v>2561</v>
      </c>
      <c r="AA271">
        <v>1</v>
      </c>
    </row>
    <row r="272" spans="1:27" ht="16.5" customHeight="1" x14ac:dyDescent="0.2">
      <c r="A272" t="s">
        <v>27</v>
      </c>
      <c r="B272" t="s">
        <v>49</v>
      </c>
      <c r="C272" s="1" t="s">
        <v>319</v>
      </c>
      <c r="D272" t="s">
        <v>320</v>
      </c>
      <c r="E272" t="s">
        <v>58</v>
      </c>
      <c r="F272" t="s">
        <v>92</v>
      </c>
      <c r="G272">
        <v>2102</v>
      </c>
      <c r="H272" s="2" t="str">
        <f t="shared" si="26"/>
        <v>3</v>
      </c>
      <c r="I272" s="2" t="str">
        <f t="shared" si="27"/>
        <v>3</v>
      </c>
      <c r="J272" s="2" t="str">
        <f t="shared" si="28"/>
        <v>0</v>
      </c>
      <c r="K272" s="2" t="str">
        <f t="shared" si="29"/>
        <v>6</v>
      </c>
      <c r="L272" t="s">
        <v>31</v>
      </c>
      <c r="M272" t="s">
        <v>318</v>
      </c>
      <c r="N272">
        <v>0</v>
      </c>
      <c r="O272">
        <v>0</v>
      </c>
      <c r="P272">
        <v>14</v>
      </c>
      <c r="Q272">
        <v>0</v>
      </c>
      <c r="R272">
        <v>14</v>
      </c>
      <c r="S272">
        <v>1</v>
      </c>
      <c r="T272">
        <v>0</v>
      </c>
      <c r="U272">
        <v>0</v>
      </c>
      <c r="V272">
        <v>1</v>
      </c>
      <c r="W272">
        <v>39</v>
      </c>
      <c r="X272">
        <v>117</v>
      </c>
      <c r="Y272">
        <v>6.5</v>
      </c>
      <c r="Z272">
        <v>2561</v>
      </c>
      <c r="AA272">
        <v>1</v>
      </c>
    </row>
    <row r="273" spans="1:27" ht="16.5" customHeight="1" x14ac:dyDescent="0.2">
      <c r="A273" t="s">
        <v>27</v>
      </c>
      <c r="B273" t="s">
        <v>49</v>
      </c>
      <c r="C273" s="1" t="s">
        <v>319</v>
      </c>
      <c r="D273" t="s">
        <v>320</v>
      </c>
      <c r="E273" t="s">
        <v>58</v>
      </c>
      <c r="F273" t="s">
        <v>92</v>
      </c>
      <c r="G273">
        <v>2101</v>
      </c>
      <c r="H273" s="2" t="str">
        <f t="shared" si="26"/>
        <v>3</v>
      </c>
      <c r="I273" s="2" t="str">
        <f t="shared" si="27"/>
        <v>3</v>
      </c>
      <c r="J273" s="2" t="str">
        <f t="shared" si="28"/>
        <v>0</v>
      </c>
      <c r="K273" s="2" t="str">
        <f t="shared" si="29"/>
        <v>6</v>
      </c>
      <c r="L273" t="s">
        <v>31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2561</v>
      </c>
      <c r="AA273">
        <v>1</v>
      </c>
    </row>
    <row r="274" spans="1:27" ht="16.5" customHeight="1" x14ac:dyDescent="0.2">
      <c r="C274" s="1"/>
      <c r="H274" s="2"/>
      <c r="I274" s="2"/>
      <c r="J274" s="2"/>
      <c r="K274" s="2"/>
    </row>
    <row r="275" spans="1:27" ht="16.5" customHeight="1" x14ac:dyDescent="0.2">
      <c r="A275" t="s">
        <v>27</v>
      </c>
      <c r="B275" t="s">
        <v>28</v>
      </c>
      <c r="C275" s="1" t="s">
        <v>328</v>
      </c>
      <c r="D275" t="s">
        <v>322</v>
      </c>
      <c r="E275" t="s">
        <v>321</v>
      </c>
      <c r="F275" t="s">
        <v>196</v>
      </c>
      <c r="G275">
        <v>1</v>
      </c>
      <c r="H275" s="2" t="str">
        <f t="shared" ref="H275:H283" si="30">LEFT(L275,1)</f>
        <v>2</v>
      </c>
      <c r="I275" s="2" t="str">
        <f t="shared" ref="I275:I283" si="31">MID(L275,4,1)</f>
        <v>1</v>
      </c>
      <c r="J275" s="2" t="str">
        <f t="shared" ref="J275:J283" si="32">MID(L275,6,1)</f>
        <v>2</v>
      </c>
      <c r="K275" s="2" t="str">
        <f t="shared" ref="K275:K283" si="33">MID(L275,8,1)</f>
        <v>3</v>
      </c>
      <c r="L275" t="s">
        <v>36</v>
      </c>
      <c r="M275" t="s">
        <v>329</v>
      </c>
      <c r="N275">
        <v>0</v>
      </c>
      <c r="O275">
        <v>0</v>
      </c>
      <c r="P275">
        <v>0</v>
      </c>
      <c r="Q275">
        <v>30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30</v>
      </c>
      <c r="X275">
        <v>60</v>
      </c>
      <c r="Y275">
        <v>3.33</v>
      </c>
      <c r="Z275">
        <v>2561</v>
      </c>
      <c r="AA275">
        <v>1</v>
      </c>
    </row>
    <row r="276" spans="1:27" ht="16.5" customHeight="1" x14ac:dyDescent="0.2">
      <c r="A276" t="s">
        <v>27</v>
      </c>
      <c r="B276" t="s">
        <v>28</v>
      </c>
      <c r="C276" s="1" t="s">
        <v>330</v>
      </c>
      <c r="D276" t="s">
        <v>331</v>
      </c>
      <c r="E276" t="s">
        <v>321</v>
      </c>
      <c r="F276" t="s">
        <v>196</v>
      </c>
      <c r="G276">
        <v>1</v>
      </c>
      <c r="H276" s="2" t="str">
        <f t="shared" si="30"/>
        <v>2</v>
      </c>
      <c r="I276" s="2" t="str">
        <f t="shared" si="31"/>
        <v>1</v>
      </c>
      <c r="J276" s="2" t="str">
        <f t="shared" si="32"/>
        <v>2</v>
      </c>
      <c r="K276" s="2" t="str">
        <f t="shared" si="33"/>
        <v>3</v>
      </c>
      <c r="L276" t="s">
        <v>36</v>
      </c>
      <c r="M276" t="s">
        <v>324</v>
      </c>
      <c r="N276">
        <v>0</v>
      </c>
      <c r="O276">
        <v>0</v>
      </c>
      <c r="P276">
        <v>0</v>
      </c>
      <c r="Q276">
        <v>30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30</v>
      </c>
      <c r="X276">
        <v>60</v>
      </c>
      <c r="Y276">
        <v>3.33</v>
      </c>
      <c r="Z276">
        <v>2561</v>
      </c>
      <c r="AA276">
        <v>1</v>
      </c>
    </row>
    <row r="277" spans="1:27" ht="16.5" customHeight="1" x14ac:dyDescent="0.2">
      <c r="A277" t="s">
        <v>27</v>
      </c>
      <c r="B277" t="s">
        <v>28</v>
      </c>
      <c r="C277" s="1" t="s">
        <v>332</v>
      </c>
      <c r="D277" t="s">
        <v>325</v>
      </c>
      <c r="E277" t="s">
        <v>321</v>
      </c>
      <c r="F277" t="s">
        <v>196</v>
      </c>
      <c r="G277">
        <v>1</v>
      </c>
      <c r="H277" s="2" t="str">
        <f t="shared" si="30"/>
        <v>3</v>
      </c>
      <c r="I277" s="2" t="str">
        <f t="shared" si="31"/>
        <v>2</v>
      </c>
      <c r="J277" s="2" t="str">
        <f t="shared" si="32"/>
        <v>3</v>
      </c>
      <c r="K277" s="2" t="str">
        <f t="shared" si="33"/>
        <v>4</v>
      </c>
      <c r="L277" t="s">
        <v>51</v>
      </c>
      <c r="M277" t="s">
        <v>326</v>
      </c>
      <c r="N277">
        <v>0</v>
      </c>
      <c r="O277">
        <v>0</v>
      </c>
      <c r="P277">
        <v>0</v>
      </c>
      <c r="Q277">
        <v>30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30</v>
      </c>
      <c r="X277">
        <v>90</v>
      </c>
      <c r="Y277">
        <v>5</v>
      </c>
      <c r="Z277">
        <v>2561</v>
      </c>
      <c r="AA277">
        <v>1</v>
      </c>
    </row>
    <row r="278" spans="1:27" ht="16.5" customHeight="1" x14ac:dyDescent="0.2">
      <c r="A278" t="s">
        <v>27</v>
      </c>
      <c r="B278" t="s">
        <v>28</v>
      </c>
      <c r="C278" s="1" t="s">
        <v>333</v>
      </c>
      <c r="D278" t="s">
        <v>334</v>
      </c>
      <c r="E278" t="s">
        <v>321</v>
      </c>
      <c r="F278" t="s">
        <v>196</v>
      </c>
      <c r="G278">
        <v>1</v>
      </c>
      <c r="H278" s="2" t="str">
        <f t="shared" si="30"/>
        <v>2</v>
      </c>
      <c r="I278" s="2" t="str">
        <f t="shared" si="31"/>
        <v>2</v>
      </c>
      <c r="J278" s="2" t="str">
        <f t="shared" si="32"/>
        <v>0</v>
      </c>
      <c r="K278" s="2" t="str">
        <f t="shared" si="33"/>
        <v>4</v>
      </c>
      <c r="L278" t="s">
        <v>33</v>
      </c>
      <c r="M278" t="s">
        <v>146</v>
      </c>
      <c r="N278">
        <v>0</v>
      </c>
      <c r="O278">
        <v>0</v>
      </c>
      <c r="P278">
        <v>0</v>
      </c>
      <c r="Q278">
        <v>30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30</v>
      </c>
      <c r="X278">
        <v>60</v>
      </c>
      <c r="Y278">
        <v>3.33</v>
      </c>
      <c r="Z278">
        <v>2561</v>
      </c>
      <c r="AA278">
        <v>1</v>
      </c>
    </row>
    <row r="279" spans="1:27" ht="16.5" customHeight="1" x14ac:dyDescent="0.2">
      <c r="A279" t="s">
        <v>27</v>
      </c>
      <c r="B279" t="s">
        <v>28</v>
      </c>
      <c r="C279" s="1" t="s">
        <v>335</v>
      </c>
      <c r="D279" t="s">
        <v>327</v>
      </c>
      <c r="E279" t="s">
        <v>321</v>
      </c>
      <c r="F279" t="s">
        <v>196</v>
      </c>
      <c r="G279">
        <v>1</v>
      </c>
      <c r="H279" s="2" t="str">
        <f t="shared" si="30"/>
        <v>2</v>
      </c>
      <c r="I279" s="2" t="str">
        <f t="shared" si="31"/>
        <v>1</v>
      </c>
      <c r="J279" s="2" t="str">
        <f t="shared" si="32"/>
        <v>2</v>
      </c>
      <c r="K279" s="2" t="str">
        <f t="shared" si="33"/>
        <v>3</v>
      </c>
      <c r="L279" t="s">
        <v>36</v>
      </c>
      <c r="M279" t="s">
        <v>146</v>
      </c>
      <c r="N279">
        <v>0</v>
      </c>
      <c r="O279">
        <v>0</v>
      </c>
      <c r="P279">
        <v>0</v>
      </c>
      <c r="Q279">
        <v>29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29</v>
      </c>
      <c r="X279">
        <v>58</v>
      </c>
      <c r="Y279">
        <v>3.22</v>
      </c>
      <c r="Z279">
        <v>2561</v>
      </c>
      <c r="AA279">
        <v>1</v>
      </c>
    </row>
    <row r="280" spans="1:27" ht="16.5" customHeight="1" x14ac:dyDescent="0.2">
      <c r="A280" t="s">
        <v>27</v>
      </c>
      <c r="B280" t="s">
        <v>28</v>
      </c>
      <c r="C280" s="1" t="s">
        <v>336</v>
      </c>
      <c r="D280" t="s">
        <v>337</v>
      </c>
      <c r="E280" t="s">
        <v>321</v>
      </c>
      <c r="F280" t="s">
        <v>196</v>
      </c>
      <c r="G280">
        <v>1</v>
      </c>
      <c r="H280" s="2" t="str">
        <f t="shared" si="30"/>
        <v>3</v>
      </c>
      <c r="I280" s="2" t="str">
        <f t="shared" si="31"/>
        <v>1</v>
      </c>
      <c r="J280" s="2" t="str">
        <f t="shared" si="32"/>
        <v>4</v>
      </c>
      <c r="K280" s="2" t="str">
        <f t="shared" si="33"/>
        <v>4</v>
      </c>
      <c r="L280" t="s">
        <v>199</v>
      </c>
      <c r="M280" t="s">
        <v>329</v>
      </c>
      <c r="N280">
        <v>0</v>
      </c>
      <c r="O280">
        <v>0</v>
      </c>
      <c r="P280">
        <v>0</v>
      </c>
      <c r="Q280">
        <v>29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29</v>
      </c>
      <c r="X280">
        <v>87</v>
      </c>
      <c r="Y280">
        <v>4.83</v>
      </c>
      <c r="Z280">
        <v>2561</v>
      </c>
      <c r="AA280">
        <v>1</v>
      </c>
    </row>
    <row r="281" spans="1:27" ht="16.5" customHeight="1" x14ac:dyDescent="0.2">
      <c r="A281" t="s">
        <v>27</v>
      </c>
      <c r="B281" t="s">
        <v>28</v>
      </c>
      <c r="C281" s="1" t="s">
        <v>338</v>
      </c>
      <c r="D281" t="s">
        <v>339</v>
      </c>
      <c r="E281" t="s">
        <v>321</v>
      </c>
      <c r="F281" t="s">
        <v>196</v>
      </c>
      <c r="G281">
        <v>1</v>
      </c>
      <c r="H281" s="2" t="str">
        <f t="shared" si="30"/>
        <v>2</v>
      </c>
      <c r="I281" s="2" t="str">
        <f t="shared" si="31"/>
        <v>2</v>
      </c>
      <c r="J281" s="2" t="str">
        <f t="shared" si="32"/>
        <v>0</v>
      </c>
      <c r="K281" s="2" t="str">
        <f t="shared" si="33"/>
        <v>4</v>
      </c>
      <c r="L281" t="s">
        <v>33</v>
      </c>
      <c r="M281" t="s">
        <v>110</v>
      </c>
      <c r="N281">
        <v>0</v>
      </c>
      <c r="O281">
        <v>0</v>
      </c>
      <c r="P281">
        <v>0</v>
      </c>
      <c r="Q281">
        <v>22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22</v>
      </c>
      <c r="X281">
        <v>44</v>
      </c>
      <c r="Y281">
        <v>2.44</v>
      </c>
      <c r="Z281">
        <v>2561</v>
      </c>
      <c r="AA281">
        <v>1</v>
      </c>
    </row>
    <row r="282" spans="1:27" ht="16.5" customHeight="1" x14ac:dyDescent="0.2">
      <c r="A282" t="s">
        <v>27</v>
      </c>
      <c r="B282" t="s">
        <v>28</v>
      </c>
      <c r="C282" s="1" t="s">
        <v>340</v>
      </c>
      <c r="D282" t="s">
        <v>341</v>
      </c>
      <c r="E282" t="s">
        <v>321</v>
      </c>
      <c r="F282" t="s">
        <v>196</v>
      </c>
      <c r="G282">
        <v>1</v>
      </c>
      <c r="H282" s="2" t="str">
        <f t="shared" si="30"/>
        <v>3</v>
      </c>
      <c r="I282" s="2" t="str">
        <f t="shared" si="31"/>
        <v>1</v>
      </c>
      <c r="J282" s="2" t="str">
        <f t="shared" si="32"/>
        <v>4</v>
      </c>
      <c r="K282" s="2" t="str">
        <f t="shared" si="33"/>
        <v>4</v>
      </c>
      <c r="L282" t="s">
        <v>199</v>
      </c>
      <c r="M282" t="s">
        <v>324</v>
      </c>
      <c r="N282">
        <v>0</v>
      </c>
      <c r="O282">
        <v>0</v>
      </c>
      <c r="P282">
        <v>0</v>
      </c>
      <c r="Q282">
        <v>21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21</v>
      </c>
      <c r="X282">
        <v>63</v>
      </c>
      <c r="Y282">
        <v>3.5</v>
      </c>
      <c r="Z282">
        <v>2561</v>
      </c>
      <c r="AA282">
        <v>1</v>
      </c>
    </row>
    <row r="283" spans="1:27" ht="16.5" customHeight="1" x14ac:dyDescent="0.2">
      <c r="A283" t="s">
        <v>27</v>
      </c>
      <c r="B283" t="s">
        <v>28</v>
      </c>
      <c r="C283" s="1" t="s">
        <v>342</v>
      </c>
      <c r="D283" t="s">
        <v>343</v>
      </c>
      <c r="E283" t="s">
        <v>321</v>
      </c>
      <c r="F283" t="s">
        <v>196</v>
      </c>
      <c r="G283">
        <v>1</v>
      </c>
      <c r="H283" s="2" t="str">
        <f t="shared" si="30"/>
        <v>3</v>
      </c>
      <c r="I283" s="2" t="str">
        <f t="shared" si="31"/>
        <v>1</v>
      </c>
      <c r="J283" s="2" t="str">
        <f t="shared" si="32"/>
        <v>4</v>
      </c>
      <c r="K283" s="2" t="str">
        <f t="shared" si="33"/>
        <v>4</v>
      </c>
      <c r="L283" t="s">
        <v>199</v>
      </c>
      <c r="M283" t="s">
        <v>323</v>
      </c>
      <c r="N283">
        <v>0</v>
      </c>
      <c r="O283">
        <v>0</v>
      </c>
      <c r="P283">
        <v>0</v>
      </c>
      <c r="Q283">
        <v>21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21</v>
      </c>
      <c r="X283">
        <v>63</v>
      </c>
      <c r="Y283">
        <v>3.5</v>
      </c>
      <c r="Z283">
        <v>2561</v>
      </c>
      <c r="AA283">
        <v>1</v>
      </c>
    </row>
    <row r="284" spans="1:27" ht="16.5" customHeight="1" x14ac:dyDescent="0.2">
      <c r="C284" s="1"/>
      <c r="H284" s="2"/>
      <c r="I284" s="2"/>
      <c r="J284" s="2"/>
      <c r="K284" s="2"/>
    </row>
    <row r="285" spans="1:27" ht="16.5" customHeight="1" x14ac:dyDescent="0.2">
      <c r="A285" t="s">
        <v>344</v>
      </c>
      <c r="B285" t="s">
        <v>28</v>
      </c>
      <c r="C285" s="1" t="s">
        <v>56</v>
      </c>
      <c r="D285" t="s">
        <v>57</v>
      </c>
      <c r="E285" t="s">
        <v>58</v>
      </c>
      <c r="F285" t="s">
        <v>59</v>
      </c>
      <c r="G285">
        <v>1201</v>
      </c>
      <c r="H285" s="2" t="str">
        <f t="shared" ref="H285:H286" si="34">LEFT(L285,1)</f>
        <v>3</v>
      </c>
      <c r="I285" s="2" t="str">
        <f t="shared" ref="I285:I286" si="35">MID(L285,4,1)</f>
        <v>3</v>
      </c>
      <c r="J285" s="2" t="str">
        <f t="shared" ref="J285:J286" si="36">MID(L285,6,1)</f>
        <v>0</v>
      </c>
      <c r="K285" s="2" t="str">
        <f t="shared" ref="K285:K286" si="37">MID(L285,8,1)</f>
        <v>6</v>
      </c>
      <c r="L285" t="s">
        <v>31</v>
      </c>
      <c r="M285" t="s">
        <v>118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7</v>
      </c>
      <c r="W285">
        <v>7</v>
      </c>
      <c r="X285">
        <v>21</v>
      </c>
      <c r="Y285">
        <v>1.17</v>
      </c>
      <c r="Z285">
        <v>2561</v>
      </c>
      <c r="AA285">
        <v>1</v>
      </c>
    </row>
    <row r="286" spans="1:27" ht="16.5" customHeight="1" x14ac:dyDescent="0.2">
      <c r="A286" t="s">
        <v>344</v>
      </c>
      <c r="B286" t="s">
        <v>28</v>
      </c>
      <c r="C286" s="1" t="s">
        <v>284</v>
      </c>
      <c r="D286" t="s">
        <v>285</v>
      </c>
      <c r="E286" t="s">
        <v>58</v>
      </c>
      <c r="F286" t="s">
        <v>239</v>
      </c>
      <c r="G286">
        <v>1201</v>
      </c>
      <c r="H286" s="2" t="str">
        <f t="shared" si="34"/>
        <v>3</v>
      </c>
      <c r="I286" s="2" t="str">
        <f t="shared" si="35"/>
        <v>2</v>
      </c>
      <c r="J286" s="2" t="str">
        <f t="shared" si="36"/>
        <v>2</v>
      </c>
      <c r="K286" s="2" t="str">
        <f t="shared" si="37"/>
        <v>5</v>
      </c>
      <c r="L286" t="s">
        <v>41</v>
      </c>
      <c r="M286" t="s">
        <v>266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2561</v>
      </c>
      <c r="AA286">
        <v>1</v>
      </c>
    </row>
    <row r="287" spans="1:27" ht="16.5" customHeight="1" x14ac:dyDescent="0.2">
      <c r="C287" s="1"/>
      <c r="H287" s="2"/>
      <c r="I287" s="2"/>
      <c r="J287" s="2"/>
      <c r="K287" s="2"/>
    </row>
    <row r="288" spans="1:27" ht="16.5" customHeight="1" x14ac:dyDescent="0.2">
      <c r="A288" t="s">
        <v>345</v>
      </c>
      <c r="B288" t="s">
        <v>28</v>
      </c>
      <c r="C288" s="1" t="s">
        <v>348</v>
      </c>
      <c r="D288" t="s">
        <v>349</v>
      </c>
      <c r="E288" t="s">
        <v>58</v>
      </c>
      <c r="F288" t="s">
        <v>62</v>
      </c>
      <c r="G288">
        <v>1401</v>
      </c>
      <c r="H288" s="2" t="str">
        <f t="shared" ref="H288:H321" si="38">LEFT(L288,1)</f>
        <v>3</v>
      </c>
      <c r="I288" s="2" t="str">
        <f t="shared" ref="I288:I321" si="39">MID(L288,4,1)</f>
        <v>3</v>
      </c>
      <c r="J288" s="2" t="str">
        <f t="shared" ref="J288:J326" si="40">MID(L288,6,1)</f>
        <v>0</v>
      </c>
      <c r="K288" s="2" t="str">
        <f t="shared" ref="K288:K326" si="41">MID(L288,8,1)</f>
        <v>6</v>
      </c>
      <c r="L288" t="s">
        <v>31</v>
      </c>
      <c r="M288" t="s">
        <v>63</v>
      </c>
      <c r="N288">
        <v>0</v>
      </c>
      <c r="O288">
        <v>0</v>
      </c>
      <c r="P288">
        <v>0</v>
      </c>
      <c r="Q288">
        <v>2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2</v>
      </c>
      <c r="X288">
        <v>6</v>
      </c>
      <c r="Y288">
        <v>0.5</v>
      </c>
      <c r="Z288">
        <v>2561</v>
      </c>
      <c r="AA288">
        <v>1</v>
      </c>
    </row>
    <row r="289" spans="1:27" ht="16.5" customHeight="1" x14ac:dyDescent="0.2">
      <c r="A289" t="s">
        <v>345</v>
      </c>
      <c r="B289" t="s">
        <v>28</v>
      </c>
      <c r="C289" s="1" t="s">
        <v>350</v>
      </c>
      <c r="D289" t="s">
        <v>351</v>
      </c>
      <c r="E289" t="s">
        <v>58</v>
      </c>
      <c r="F289" t="s">
        <v>62</v>
      </c>
      <c r="G289">
        <v>1401</v>
      </c>
      <c r="H289" s="2" t="str">
        <f t="shared" si="38"/>
        <v>3</v>
      </c>
      <c r="I289" s="2" t="str">
        <f t="shared" si="39"/>
        <v>3</v>
      </c>
      <c r="J289" s="2" t="str">
        <f t="shared" si="40"/>
        <v>0</v>
      </c>
      <c r="K289" s="2" t="str">
        <f t="shared" si="41"/>
        <v>6</v>
      </c>
      <c r="L289" t="s">
        <v>31</v>
      </c>
      <c r="M289" t="s">
        <v>182</v>
      </c>
      <c r="N289">
        <v>0</v>
      </c>
      <c r="O289">
        <v>0</v>
      </c>
      <c r="P289">
        <v>0</v>
      </c>
      <c r="Q289">
        <v>2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2</v>
      </c>
      <c r="X289">
        <v>6</v>
      </c>
      <c r="Y289">
        <v>0.5</v>
      </c>
      <c r="Z289">
        <v>2561</v>
      </c>
      <c r="AA289">
        <v>1</v>
      </c>
    </row>
    <row r="290" spans="1:27" ht="16.5" customHeight="1" x14ac:dyDescent="0.2">
      <c r="A290" t="s">
        <v>345</v>
      </c>
      <c r="B290" t="s">
        <v>28</v>
      </c>
      <c r="C290" s="1" t="s">
        <v>352</v>
      </c>
      <c r="D290" t="s">
        <v>353</v>
      </c>
      <c r="E290" t="s">
        <v>58</v>
      </c>
      <c r="F290" t="s">
        <v>62</v>
      </c>
      <c r="G290">
        <v>1401</v>
      </c>
      <c r="H290" s="2" t="str">
        <f t="shared" si="38"/>
        <v>3</v>
      </c>
      <c r="I290" s="2" t="str">
        <f t="shared" si="39"/>
        <v>3</v>
      </c>
      <c r="J290" s="2" t="str">
        <f t="shared" si="40"/>
        <v>0</v>
      </c>
      <c r="K290" s="2" t="str">
        <f t="shared" si="41"/>
        <v>6</v>
      </c>
      <c r="L290" t="s">
        <v>31</v>
      </c>
      <c r="M290" t="s">
        <v>66</v>
      </c>
      <c r="N290">
        <v>0</v>
      </c>
      <c r="O290">
        <v>0</v>
      </c>
      <c r="P290">
        <v>0</v>
      </c>
      <c r="Q290">
        <v>2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2</v>
      </c>
      <c r="X290">
        <v>6</v>
      </c>
      <c r="Y290">
        <v>0.5</v>
      </c>
      <c r="Z290">
        <v>2561</v>
      </c>
      <c r="AA290">
        <v>1</v>
      </c>
    </row>
    <row r="291" spans="1:27" ht="16.5" customHeight="1" x14ac:dyDescent="0.2">
      <c r="A291" t="s">
        <v>345</v>
      </c>
      <c r="B291" t="s">
        <v>28</v>
      </c>
      <c r="C291" s="1" t="s">
        <v>354</v>
      </c>
      <c r="D291" t="s">
        <v>355</v>
      </c>
      <c r="E291" t="s">
        <v>58</v>
      </c>
      <c r="F291" t="s">
        <v>62</v>
      </c>
      <c r="G291">
        <v>1401</v>
      </c>
      <c r="H291" s="2" t="str">
        <f t="shared" si="38"/>
        <v>3</v>
      </c>
      <c r="I291" s="2" t="str">
        <f t="shared" si="39"/>
        <v>3</v>
      </c>
      <c r="J291" s="2" t="str">
        <f t="shared" si="40"/>
        <v>0</v>
      </c>
      <c r="K291" s="2" t="str">
        <f t="shared" si="41"/>
        <v>6</v>
      </c>
      <c r="L291" t="s">
        <v>31</v>
      </c>
      <c r="M291" t="s">
        <v>356</v>
      </c>
      <c r="N291">
        <v>0</v>
      </c>
      <c r="O291">
        <v>0</v>
      </c>
      <c r="P291">
        <v>0</v>
      </c>
      <c r="Q291">
        <v>2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2</v>
      </c>
      <c r="X291">
        <v>6</v>
      </c>
      <c r="Y291">
        <v>0.5</v>
      </c>
      <c r="Z291">
        <v>2561</v>
      </c>
      <c r="AA291">
        <v>1</v>
      </c>
    </row>
    <row r="292" spans="1:27" ht="16.5" customHeight="1" x14ac:dyDescent="0.2">
      <c r="A292" t="s">
        <v>345</v>
      </c>
      <c r="B292" t="s">
        <v>28</v>
      </c>
      <c r="C292" s="1" t="s">
        <v>357</v>
      </c>
      <c r="D292" t="s">
        <v>346</v>
      </c>
      <c r="E292" t="s">
        <v>58</v>
      </c>
      <c r="F292" t="s">
        <v>62</v>
      </c>
      <c r="G292">
        <v>1401</v>
      </c>
      <c r="H292" s="2" t="str">
        <f t="shared" si="38"/>
        <v>3</v>
      </c>
      <c r="I292" s="2" t="str">
        <f t="shared" si="39"/>
        <v>0</v>
      </c>
      <c r="J292" s="2" t="str">
        <f t="shared" si="40"/>
        <v>9</v>
      </c>
      <c r="K292" s="2" t="str">
        <f t="shared" si="41"/>
        <v>0</v>
      </c>
      <c r="L292" t="s">
        <v>53</v>
      </c>
      <c r="M292" t="s">
        <v>32</v>
      </c>
      <c r="N292">
        <v>0</v>
      </c>
      <c r="O292">
        <v>0</v>
      </c>
      <c r="P292">
        <v>0</v>
      </c>
      <c r="Q292">
        <v>3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3</v>
      </c>
      <c r="X292">
        <v>9</v>
      </c>
      <c r="Y292">
        <v>0.75</v>
      </c>
      <c r="Z292">
        <v>2561</v>
      </c>
      <c r="AA292">
        <v>1</v>
      </c>
    </row>
    <row r="293" spans="1:27" ht="16.5" customHeight="1" x14ac:dyDescent="0.2">
      <c r="A293" t="s">
        <v>345</v>
      </c>
      <c r="B293" t="s">
        <v>28</v>
      </c>
      <c r="C293" s="1" t="s">
        <v>358</v>
      </c>
      <c r="D293" t="s">
        <v>359</v>
      </c>
      <c r="E293" t="s">
        <v>58</v>
      </c>
      <c r="F293" t="s">
        <v>360</v>
      </c>
      <c r="G293">
        <v>1401</v>
      </c>
      <c r="H293" s="2" t="str">
        <f t="shared" si="38"/>
        <v>3</v>
      </c>
      <c r="I293" s="2" t="str">
        <f t="shared" si="39"/>
        <v>3</v>
      </c>
      <c r="J293" s="2" t="str">
        <f t="shared" si="40"/>
        <v>0</v>
      </c>
      <c r="K293" s="2" t="str">
        <f t="shared" si="41"/>
        <v>6</v>
      </c>
      <c r="L293" t="s">
        <v>31</v>
      </c>
      <c r="M293" t="s">
        <v>361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2561</v>
      </c>
      <c r="AA293">
        <v>1</v>
      </c>
    </row>
    <row r="294" spans="1:27" ht="16.5" customHeight="1" x14ac:dyDescent="0.2">
      <c r="A294" t="s">
        <v>345</v>
      </c>
      <c r="B294" t="s">
        <v>28</v>
      </c>
      <c r="C294" s="1" t="s">
        <v>362</v>
      </c>
      <c r="D294" t="s">
        <v>346</v>
      </c>
      <c r="E294" t="s">
        <v>58</v>
      </c>
      <c r="F294" t="s">
        <v>360</v>
      </c>
      <c r="G294">
        <v>1401</v>
      </c>
      <c r="H294" s="2" t="str">
        <f t="shared" si="38"/>
        <v>6</v>
      </c>
      <c r="I294" s="2" t="str">
        <f t="shared" si="39"/>
        <v>0</v>
      </c>
      <c r="J294" s="2" t="str">
        <f t="shared" ref="J294" si="42">MID(L294,6,2)</f>
        <v>18</v>
      </c>
      <c r="K294" s="2" t="str">
        <f t="shared" ref="K294" si="43">MID(L294,9,1)</f>
        <v>0</v>
      </c>
      <c r="L294" t="s">
        <v>52</v>
      </c>
      <c r="M294" t="s">
        <v>32</v>
      </c>
      <c r="N294">
        <v>0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1</v>
      </c>
      <c r="X294">
        <v>6</v>
      </c>
      <c r="Y294">
        <v>0.5</v>
      </c>
      <c r="Z294">
        <v>2561</v>
      </c>
      <c r="AA294">
        <v>1</v>
      </c>
    </row>
    <row r="295" spans="1:27" ht="16.5" customHeight="1" x14ac:dyDescent="0.2">
      <c r="A295" t="s">
        <v>345</v>
      </c>
      <c r="B295" t="s">
        <v>28</v>
      </c>
      <c r="C295" s="1" t="s">
        <v>363</v>
      </c>
      <c r="D295" t="s">
        <v>91</v>
      </c>
      <c r="E295" t="s">
        <v>58</v>
      </c>
      <c r="F295" t="s">
        <v>92</v>
      </c>
      <c r="G295">
        <v>1401</v>
      </c>
      <c r="H295" s="2" t="str">
        <f t="shared" si="38"/>
        <v>2</v>
      </c>
      <c r="I295" s="2" t="str">
        <f t="shared" si="39"/>
        <v>1</v>
      </c>
      <c r="J295" s="2" t="str">
        <f t="shared" si="40"/>
        <v>2</v>
      </c>
      <c r="K295" s="2" t="str">
        <f t="shared" si="41"/>
        <v>3</v>
      </c>
      <c r="L295" t="s">
        <v>36</v>
      </c>
      <c r="M295" t="s">
        <v>93</v>
      </c>
      <c r="N295">
        <v>0</v>
      </c>
      <c r="O295">
        <v>0</v>
      </c>
      <c r="P295">
        <v>0</v>
      </c>
      <c r="Q295">
        <v>17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17</v>
      </c>
      <c r="X295">
        <v>34</v>
      </c>
      <c r="Y295">
        <v>2.83</v>
      </c>
      <c r="Z295">
        <v>2561</v>
      </c>
      <c r="AA295">
        <v>1</v>
      </c>
    </row>
    <row r="296" spans="1:27" ht="16.5" customHeight="1" x14ac:dyDescent="0.2">
      <c r="A296" t="s">
        <v>345</v>
      </c>
      <c r="B296" t="s">
        <v>28</v>
      </c>
      <c r="C296" s="1" t="s">
        <v>364</v>
      </c>
      <c r="D296" t="s">
        <v>365</v>
      </c>
      <c r="E296" t="s">
        <v>58</v>
      </c>
      <c r="F296" t="s">
        <v>92</v>
      </c>
      <c r="G296">
        <v>1401</v>
      </c>
      <c r="H296" s="2" t="str">
        <f t="shared" si="38"/>
        <v>3</v>
      </c>
      <c r="I296" s="2" t="str">
        <f t="shared" si="39"/>
        <v>2</v>
      </c>
      <c r="J296" s="2" t="str">
        <f t="shared" si="40"/>
        <v>2</v>
      </c>
      <c r="K296" s="2" t="str">
        <f t="shared" si="41"/>
        <v>5</v>
      </c>
      <c r="L296" t="s">
        <v>41</v>
      </c>
      <c r="M296" t="s">
        <v>366</v>
      </c>
      <c r="N296">
        <v>0</v>
      </c>
      <c r="O296">
        <v>0</v>
      </c>
      <c r="P296">
        <v>0</v>
      </c>
      <c r="Q296">
        <v>16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16</v>
      </c>
      <c r="X296">
        <v>48</v>
      </c>
      <c r="Y296">
        <v>4</v>
      </c>
      <c r="Z296">
        <v>2561</v>
      </c>
      <c r="AA296">
        <v>1</v>
      </c>
    </row>
    <row r="297" spans="1:27" ht="16.5" customHeight="1" x14ac:dyDescent="0.2">
      <c r="A297" t="s">
        <v>345</v>
      </c>
      <c r="B297" t="s">
        <v>28</v>
      </c>
      <c r="C297" s="1" t="s">
        <v>367</v>
      </c>
      <c r="D297" t="s">
        <v>368</v>
      </c>
      <c r="E297" t="s">
        <v>58</v>
      </c>
      <c r="F297" t="s">
        <v>92</v>
      </c>
      <c r="G297">
        <v>1401</v>
      </c>
      <c r="H297" s="2" t="str">
        <f t="shared" si="38"/>
        <v>3</v>
      </c>
      <c r="I297" s="2" t="str">
        <f t="shared" si="39"/>
        <v>0</v>
      </c>
      <c r="J297" s="2" t="str">
        <f t="shared" ref="J297" si="44">MID(L297,6,2)</f>
        <v>18</v>
      </c>
      <c r="K297" s="2" t="str">
        <f t="shared" ref="K297" si="45">MID(L297,9,1)</f>
        <v>0</v>
      </c>
      <c r="L297" t="s">
        <v>369</v>
      </c>
      <c r="M297" t="s">
        <v>32</v>
      </c>
      <c r="N297">
        <v>0</v>
      </c>
      <c r="O297">
        <v>0</v>
      </c>
      <c r="P297">
        <v>0</v>
      </c>
      <c r="Q297">
        <v>8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8</v>
      </c>
      <c r="X297">
        <v>24</v>
      </c>
      <c r="Y297">
        <v>2</v>
      </c>
      <c r="Z297">
        <v>2561</v>
      </c>
      <c r="AA297">
        <v>1</v>
      </c>
    </row>
    <row r="298" spans="1:27" ht="16.5" customHeight="1" x14ac:dyDescent="0.2">
      <c r="A298" t="s">
        <v>345</v>
      </c>
      <c r="B298" t="s">
        <v>28</v>
      </c>
      <c r="C298" s="1" t="s">
        <v>370</v>
      </c>
      <c r="D298" t="s">
        <v>371</v>
      </c>
      <c r="E298" t="s">
        <v>58</v>
      </c>
      <c r="F298" t="s">
        <v>372</v>
      </c>
      <c r="G298">
        <v>1401</v>
      </c>
      <c r="H298" s="2" t="str">
        <f t="shared" si="38"/>
        <v>3</v>
      </c>
      <c r="I298" s="2" t="str">
        <f t="shared" si="39"/>
        <v>2</v>
      </c>
      <c r="J298" s="2" t="str">
        <f t="shared" si="40"/>
        <v>2</v>
      </c>
      <c r="K298" s="2" t="str">
        <f t="shared" si="41"/>
        <v>5</v>
      </c>
      <c r="L298" t="s">
        <v>41</v>
      </c>
      <c r="M298" t="s">
        <v>373</v>
      </c>
      <c r="N298">
        <v>0</v>
      </c>
      <c r="O298">
        <v>0</v>
      </c>
      <c r="P298">
        <v>0</v>
      </c>
      <c r="Q298">
        <v>13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13</v>
      </c>
      <c r="X298">
        <v>39</v>
      </c>
      <c r="Y298">
        <v>3.25</v>
      </c>
      <c r="Z298">
        <v>2561</v>
      </c>
      <c r="AA298">
        <v>1</v>
      </c>
    </row>
    <row r="299" spans="1:27" ht="16.5" customHeight="1" x14ac:dyDescent="0.2">
      <c r="A299" t="s">
        <v>345</v>
      </c>
      <c r="B299" t="s">
        <v>28</v>
      </c>
      <c r="C299" s="1" t="s">
        <v>374</v>
      </c>
      <c r="D299" t="s">
        <v>375</v>
      </c>
      <c r="E299" t="s">
        <v>58</v>
      </c>
      <c r="F299" t="s">
        <v>372</v>
      </c>
      <c r="G299">
        <v>1401</v>
      </c>
      <c r="H299" s="2" t="str">
        <f t="shared" si="38"/>
        <v>3</v>
      </c>
      <c r="I299" s="2" t="str">
        <f t="shared" si="39"/>
        <v>2</v>
      </c>
      <c r="J299" s="2" t="str">
        <f t="shared" si="40"/>
        <v>2</v>
      </c>
      <c r="K299" s="2" t="str">
        <f t="shared" si="41"/>
        <v>5</v>
      </c>
      <c r="L299" t="s">
        <v>41</v>
      </c>
      <c r="M299" t="s">
        <v>149</v>
      </c>
      <c r="N299">
        <v>0</v>
      </c>
      <c r="O299">
        <v>0</v>
      </c>
      <c r="P299">
        <v>0</v>
      </c>
      <c r="Q299">
        <v>4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4</v>
      </c>
      <c r="X299">
        <v>12</v>
      </c>
      <c r="Y299">
        <v>1</v>
      </c>
      <c r="Z299">
        <v>2561</v>
      </c>
      <c r="AA299">
        <v>1</v>
      </c>
    </row>
    <row r="300" spans="1:27" ht="16.5" customHeight="1" x14ac:dyDescent="0.2">
      <c r="A300" t="s">
        <v>345</v>
      </c>
      <c r="B300" t="s">
        <v>28</v>
      </c>
      <c r="C300" s="1" t="s">
        <v>376</v>
      </c>
      <c r="D300" t="s">
        <v>377</v>
      </c>
      <c r="E300" t="s">
        <v>58</v>
      </c>
      <c r="F300" t="s">
        <v>372</v>
      </c>
      <c r="G300">
        <v>1401</v>
      </c>
      <c r="H300" s="2" t="str">
        <f t="shared" si="38"/>
        <v>3</v>
      </c>
      <c r="I300" s="2" t="str">
        <f t="shared" si="39"/>
        <v>2</v>
      </c>
      <c r="J300" s="2" t="str">
        <f t="shared" si="40"/>
        <v>2</v>
      </c>
      <c r="K300" s="2" t="str">
        <f t="shared" si="41"/>
        <v>5</v>
      </c>
      <c r="L300" t="s">
        <v>41</v>
      </c>
      <c r="M300" t="s">
        <v>55</v>
      </c>
      <c r="N300">
        <v>0</v>
      </c>
      <c r="O300">
        <v>0</v>
      </c>
      <c r="P300">
        <v>0</v>
      </c>
      <c r="Q300">
        <v>2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6</v>
      </c>
      <c r="Y300">
        <v>0.5</v>
      </c>
      <c r="Z300">
        <v>2561</v>
      </c>
      <c r="AA300">
        <v>1</v>
      </c>
    </row>
    <row r="301" spans="1:27" ht="16.5" customHeight="1" x14ac:dyDescent="0.2">
      <c r="A301" t="s">
        <v>345</v>
      </c>
      <c r="B301" t="s">
        <v>28</v>
      </c>
      <c r="C301" s="1" t="s">
        <v>378</v>
      </c>
      <c r="D301" t="s">
        <v>346</v>
      </c>
      <c r="E301" t="s">
        <v>58</v>
      </c>
      <c r="F301" t="s">
        <v>379</v>
      </c>
      <c r="G301">
        <v>1401</v>
      </c>
      <c r="H301" s="2" t="str">
        <f t="shared" si="38"/>
        <v>6</v>
      </c>
      <c r="I301" s="2" t="str">
        <f t="shared" si="39"/>
        <v>0</v>
      </c>
      <c r="J301" s="2" t="str">
        <f t="shared" ref="J301" si="46">MID(L301,6,2)</f>
        <v>18</v>
      </c>
      <c r="K301" s="2" t="str">
        <f t="shared" ref="K301" si="47">MID(L301,9,1)</f>
        <v>0</v>
      </c>
      <c r="L301" t="s">
        <v>52</v>
      </c>
      <c r="M301" t="s">
        <v>380</v>
      </c>
      <c r="N301">
        <v>0</v>
      </c>
      <c r="O301">
        <v>0</v>
      </c>
      <c r="P301">
        <v>0</v>
      </c>
      <c r="Q301">
        <v>8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8</v>
      </c>
      <c r="X301">
        <v>48</v>
      </c>
      <c r="Y301">
        <v>4</v>
      </c>
      <c r="Z301">
        <v>2561</v>
      </c>
      <c r="AA301">
        <v>1</v>
      </c>
    </row>
    <row r="302" spans="1:27" ht="16.5" customHeight="1" x14ac:dyDescent="0.2">
      <c r="A302" t="s">
        <v>345</v>
      </c>
      <c r="B302" t="s">
        <v>28</v>
      </c>
      <c r="C302" s="1" t="s">
        <v>381</v>
      </c>
      <c r="D302" t="s">
        <v>382</v>
      </c>
      <c r="E302" t="s">
        <v>58</v>
      </c>
      <c r="F302" t="s">
        <v>202</v>
      </c>
      <c r="G302">
        <v>1401</v>
      </c>
      <c r="H302" s="2" t="str">
        <f t="shared" si="38"/>
        <v>3</v>
      </c>
      <c r="I302" s="2" t="str">
        <f t="shared" si="39"/>
        <v>3</v>
      </c>
      <c r="J302" s="2" t="str">
        <f t="shared" si="40"/>
        <v>0</v>
      </c>
      <c r="K302" s="2" t="str">
        <f t="shared" si="41"/>
        <v>6</v>
      </c>
      <c r="L302" t="s">
        <v>31</v>
      </c>
      <c r="M302" t="s">
        <v>383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2561</v>
      </c>
      <c r="AA302">
        <v>1</v>
      </c>
    </row>
    <row r="303" spans="1:27" ht="16.5" customHeight="1" x14ac:dyDescent="0.2">
      <c r="A303" t="s">
        <v>345</v>
      </c>
      <c r="B303" t="s">
        <v>28</v>
      </c>
      <c r="C303" s="1" t="s">
        <v>384</v>
      </c>
      <c r="D303" t="s">
        <v>385</v>
      </c>
      <c r="E303" t="s">
        <v>58</v>
      </c>
      <c r="F303" t="s">
        <v>202</v>
      </c>
      <c r="G303">
        <v>1401</v>
      </c>
      <c r="H303" s="2" t="str">
        <f t="shared" si="38"/>
        <v>2</v>
      </c>
      <c r="I303" s="2" t="str">
        <f t="shared" si="39"/>
        <v>1</v>
      </c>
      <c r="J303" s="2" t="str">
        <f t="shared" si="40"/>
        <v>2</v>
      </c>
      <c r="K303" s="2" t="str">
        <f t="shared" si="41"/>
        <v>3</v>
      </c>
      <c r="L303" t="s">
        <v>36</v>
      </c>
      <c r="M303" t="s">
        <v>386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2561</v>
      </c>
      <c r="AA303">
        <v>1</v>
      </c>
    </row>
    <row r="304" spans="1:27" ht="16.5" customHeight="1" x14ac:dyDescent="0.2">
      <c r="A304" t="s">
        <v>345</v>
      </c>
      <c r="B304" t="s">
        <v>28</v>
      </c>
      <c r="C304" s="1" t="s">
        <v>387</v>
      </c>
      <c r="D304" t="s">
        <v>388</v>
      </c>
      <c r="E304" t="s">
        <v>58</v>
      </c>
      <c r="F304" t="s">
        <v>202</v>
      </c>
      <c r="G304">
        <v>1401</v>
      </c>
      <c r="H304" s="2" t="str">
        <f t="shared" si="38"/>
        <v>3</v>
      </c>
      <c r="I304" s="2" t="str">
        <f t="shared" si="39"/>
        <v>2</v>
      </c>
      <c r="J304" s="2" t="str">
        <f t="shared" si="40"/>
        <v>2</v>
      </c>
      <c r="K304" s="2" t="str">
        <f t="shared" si="41"/>
        <v>5</v>
      </c>
      <c r="L304" t="s">
        <v>41</v>
      </c>
      <c r="M304" t="s">
        <v>167</v>
      </c>
      <c r="N304">
        <v>0</v>
      </c>
      <c r="O304">
        <v>0</v>
      </c>
      <c r="P304">
        <v>0</v>
      </c>
      <c r="Q304">
        <v>1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3</v>
      </c>
      <c r="Y304">
        <v>0.25</v>
      </c>
      <c r="Z304">
        <v>2561</v>
      </c>
      <c r="AA304">
        <v>1</v>
      </c>
    </row>
    <row r="305" spans="1:27" ht="16.5" customHeight="1" x14ac:dyDescent="0.2">
      <c r="A305" t="s">
        <v>345</v>
      </c>
      <c r="B305" t="s">
        <v>28</v>
      </c>
      <c r="C305" s="1" t="s">
        <v>389</v>
      </c>
      <c r="D305" t="s">
        <v>390</v>
      </c>
      <c r="E305" t="s">
        <v>58</v>
      </c>
      <c r="F305" t="s">
        <v>202</v>
      </c>
      <c r="G305">
        <v>1401</v>
      </c>
      <c r="H305" s="2" t="str">
        <f t="shared" si="38"/>
        <v>2</v>
      </c>
      <c r="I305" s="2" t="str">
        <f t="shared" si="39"/>
        <v>1</v>
      </c>
      <c r="J305" s="2" t="str">
        <f t="shared" si="40"/>
        <v>2</v>
      </c>
      <c r="K305" s="2" t="str">
        <f t="shared" si="41"/>
        <v>3</v>
      </c>
      <c r="L305" t="s">
        <v>36</v>
      </c>
      <c r="M305" t="s">
        <v>391</v>
      </c>
      <c r="N305">
        <v>0</v>
      </c>
      <c r="O305">
        <v>0</v>
      </c>
      <c r="P305">
        <v>0</v>
      </c>
      <c r="Q305">
        <v>1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2</v>
      </c>
      <c r="Y305">
        <v>0.17</v>
      </c>
      <c r="Z305">
        <v>2561</v>
      </c>
      <c r="AA305">
        <v>1</v>
      </c>
    </row>
    <row r="306" spans="1:27" ht="16.5" customHeight="1" x14ac:dyDescent="0.2">
      <c r="A306" t="s">
        <v>345</v>
      </c>
      <c r="B306" t="s">
        <v>28</v>
      </c>
      <c r="C306" s="1" t="s">
        <v>392</v>
      </c>
      <c r="D306" t="s">
        <v>393</v>
      </c>
      <c r="E306" t="s">
        <v>58</v>
      </c>
      <c r="F306" t="s">
        <v>202</v>
      </c>
      <c r="G306">
        <v>1401</v>
      </c>
      <c r="H306" s="2" t="str">
        <f t="shared" si="38"/>
        <v>3</v>
      </c>
      <c r="I306" s="2" t="str">
        <f t="shared" si="39"/>
        <v>2</v>
      </c>
      <c r="J306" s="2" t="str">
        <f t="shared" si="40"/>
        <v>2</v>
      </c>
      <c r="K306" s="2" t="str">
        <f t="shared" si="41"/>
        <v>5</v>
      </c>
      <c r="L306" t="s">
        <v>41</v>
      </c>
      <c r="M306" t="s">
        <v>167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2561</v>
      </c>
      <c r="AA306">
        <v>1</v>
      </c>
    </row>
    <row r="307" spans="1:27" ht="16.5" customHeight="1" x14ac:dyDescent="0.2">
      <c r="A307" t="s">
        <v>345</v>
      </c>
      <c r="B307" t="s">
        <v>28</v>
      </c>
      <c r="C307" s="1" t="s">
        <v>394</v>
      </c>
      <c r="D307" t="s">
        <v>346</v>
      </c>
      <c r="E307" t="s">
        <v>58</v>
      </c>
      <c r="F307" t="s">
        <v>202</v>
      </c>
      <c r="G307">
        <v>1401</v>
      </c>
      <c r="H307" s="2" t="str">
        <f t="shared" si="38"/>
        <v>6</v>
      </c>
      <c r="I307" s="2" t="str">
        <f t="shared" si="39"/>
        <v>0</v>
      </c>
      <c r="J307" s="2" t="str">
        <f t="shared" ref="J307" si="48">MID(L307,6,2)</f>
        <v>18</v>
      </c>
      <c r="K307" s="2" t="str">
        <f t="shared" ref="K307" si="49">MID(L307,9,1)</f>
        <v>0</v>
      </c>
      <c r="L307" t="s">
        <v>52</v>
      </c>
      <c r="M307" t="s">
        <v>32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1</v>
      </c>
      <c r="X307">
        <v>6</v>
      </c>
      <c r="Y307">
        <v>0.5</v>
      </c>
      <c r="Z307">
        <v>2561</v>
      </c>
      <c r="AA307">
        <v>1</v>
      </c>
    </row>
    <row r="308" spans="1:27" ht="16.5" customHeight="1" x14ac:dyDescent="0.2">
      <c r="A308" t="s">
        <v>345</v>
      </c>
      <c r="B308" t="s">
        <v>28</v>
      </c>
      <c r="C308" s="1" t="s">
        <v>395</v>
      </c>
      <c r="D308" t="s">
        <v>396</v>
      </c>
      <c r="E308" t="s">
        <v>58</v>
      </c>
      <c r="F308" t="s">
        <v>239</v>
      </c>
      <c r="G308">
        <v>1401</v>
      </c>
      <c r="H308" s="2" t="str">
        <f t="shared" si="38"/>
        <v>3</v>
      </c>
      <c r="I308" s="2" t="str">
        <f t="shared" si="39"/>
        <v>2</v>
      </c>
      <c r="J308" s="2" t="str">
        <f t="shared" si="40"/>
        <v>2</v>
      </c>
      <c r="K308" s="2" t="str">
        <f t="shared" si="41"/>
        <v>5</v>
      </c>
      <c r="L308" t="s">
        <v>41</v>
      </c>
      <c r="M308" t="s">
        <v>240</v>
      </c>
      <c r="N308">
        <v>0</v>
      </c>
      <c r="O308">
        <v>0</v>
      </c>
      <c r="P308">
        <v>0</v>
      </c>
      <c r="Q308">
        <v>12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12</v>
      </c>
      <c r="X308">
        <v>36</v>
      </c>
      <c r="Y308">
        <v>3</v>
      </c>
      <c r="Z308">
        <v>2561</v>
      </c>
      <c r="AA308">
        <v>1</v>
      </c>
    </row>
    <row r="309" spans="1:27" ht="16.5" customHeight="1" x14ac:dyDescent="0.2">
      <c r="A309" t="s">
        <v>345</v>
      </c>
      <c r="B309" t="s">
        <v>28</v>
      </c>
      <c r="C309" s="1" t="s">
        <v>397</v>
      </c>
      <c r="D309" t="s">
        <v>398</v>
      </c>
      <c r="E309" t="s">
        <v>58</v>
      </c>
      <c r="F309" t="s">
        <v>239</v>
      </c>
      <c r="G309">
        <v>1401</v>
      </c>
      <c r="H309" s="2" t="str">
        <f t="shared" si="38"/>
        <v>3</v>
      </c>
      <c r="I309" s="2" t="str">
        <f t="shared" si="39"/>
        <v>2</v>
      </c>
      <c r="J309" s="2" t="str">
        <f t="shared" si="40"/>
        <v>2</v>
      </c>
      <c r="K309" s="2" t="str">
        <f t="shared" si="41"/>
        <v>5</v>
      </c>
      <c r="L309" t="s">
        <v>41</v>
      </c>
      <c r="M309" t="s">
        <v>243</v>
      </c>
      <c r="N309">
        <v>0</v>
      </c>
      <c r="O309">
        <v>0</v>
      </c>
      <c r="P309">
        <v>0</v>
      </c>
      <c r="Q309">
        <v>12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12</v>
      </c>
      <c r="X309">
        <v>36</v>
      </c>
      <c r="Y309">
        <v>3</v>
      </c>
      <c r="Z309">
        <v>2561</v>
      </c>
      <c r="AA309">
        <v>1</v>
      </c>
    </row>
    <row r="310" spans="1:27" ht="16.5" customHeight="1" x14ac:dyDescent="0.2">
      <c r="A310" t="s">
        <v>345</v>
      </c>
      <c r="B310" t="s">
        <v>28</v>
      </c>
      <c r="C310" s="1" t="s">
        <v>399</v>
      </c>
      <c r="D310" t="s">
        <v>346</v>
      </c>
      <c r="E310" t="s">
        <v>58</v>
      </c>
      <c r="F310" t="s">
        <v>239</v>
      </c>
      <c r="G310">
        <v>1401</v>
      </c>
      <c r="H310" s="2" t="str">
        <f t="shared" si="38"/>
        <v>6</v>
      </c>
      <c r="I310" s="2" t="str">
        <f t="shared" si="39"/>
        <v>0</v>
      </c>
      <c r="J310" s="2" t="str">
        <f t="shared" ref="J310" si="50">MID(L310,6,2)</f>
        <v>18</v>
      </c>
      <c r="K310" s="2" t="str">
        <f t="shared" ref="K310" si="51">MID(L310,9,1)</f>
        <v>0</v>
      </c>
      <c r="L310" t="s">
        <v>52</v>
      </c>
      <c r="M310" t="s">
        <v>32</v>
      </c>
      <c r="N310">
        <v>0</v>
      </c>
      <c r="O310">
        <v>0</v>
      </c>
      <c r="P310">
        <v>0</v>
      </c>
      <c r="Q310">
        <v>1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6</v>
      </c>
      <c r="Y310">
        <v>0.5</v>
      </c>
      <c r="Z310">
        <v>2561</v>
      </c>
      <c r="AA310">
        <v>1</v>
      </c>
    </row>
    <row r="311" spans="1:27" ht="16.5" customHeight="1" x14ac:dyDescent="0.2">
      <c r="A311" t="s">
        <v>345</v>
      </c>
      <c r="B311" t="s">
        <v>28</v>
      </c>
      <c r="C311" s="1" t="s">
        <v>400</v>
      </c>
      <c r="D311" t="s">
        <v>401</v>
      </c>
      <c r="E311" t="s">
        <v>58</v>
      </c>
      <c r="F311" t="s">
        <v>402</v>
      </c>
      <c r="G311">
        <v>1401</v>
      </c>
      <c r="H311" s="2" t="str">
        <f t="shared" si="38"/>
        <v>3</v>
      </c>
      <c r="I311" s="2" t="str">
        <f t="shared" si="39"/>
        <v>3</v>
      </c>
      <c r="J311" s="2" t="str">
        <f t="shared" si="40"/>
        <v>0</v>
      </c>
      <c r="K311" s="2" t="str">
        <f t="shared" si="41"/>
        <v>6</v>
      </c>
      <c r="L311" t="s">
        <v>31</v>
      </c>
      <c r="M311" t="s">
        <v>110</v>
      </c>
      <c r="N311">
        <v>0</v>
      </c>
      <c r="O311">
        <v>0</v>
      </c>
      <c r="P311">
        <v>0</v>
      </c>
      <c r="Q311">
        <v>12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12</v>
      </c>
      <c r="X311">
        <v>36</v>
      </c>
      <c r="Y311">
        <v>3</v>
      </c>
      <c r="Z311">
        <v>2561</v>
      </c>
      <c r="AA311">
        <v>1</v>
      </c>
    </row>
    <row r="312" spans="1:27" ht="16.5" customHeight="1" x14ac:dyDescent="0.2">
      <c r="A312" t="s">
        <v>345</v>
      </c>
      <c r="B312" t="s">
        <v>28</v>
      </c>
      <c r="C312" s="1" t="s">
        <v>403</v>
      </c>
      <c r="D312" t="s">
        <v>404</v>
      </c>
      <c r="E312" t="s">
        <v>58</v>
      </c>
      <c r="F312" t="s">
        <v>405</v>
      </c>
      <c r="G312">
        <v>1401</v>
      </c>
      <c r="H312" s="2" t="str">
        <f t="shared" si="38"/>
        <v>3</v>
      </c>
      <c r="I312" s="2" t="str">
        <f t="shared" si="39"/>
        <v>3</v>
      </c>
      <c r="J312" s="2" t="str">
        <f t="shared" si="40"/>
        <v>0</v>
      </c>
      <c r="K312" s="2" t="str">
        <f t="shared" si="41"/>
        <v>6</v>
      </c>
      <c r="L312" t="s">
        <v>31</v>
      </c>
      <c r="M312" t="s">
        <v>406</v>
      </c>
      <c r="N312">
        <v>0</v>
      </c>
      <c r="O312">
        <v>0</v>
      </c>
      <c r="P312">
        <v>0</v>
      </c>
      <c r="Q312">
        <v>22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22</v>
      </c>
      <c r="X312">
        <v>66</v>
      </c>
      <c r="Y312">
        <v>5.5</v>
      </c>
      <c r="Z312">
        <v>2561</v>
      </c>
      <c r="AA312">
        <v>1</v>
      </c>
    </row>
    <row r="313" spans="1:27" ht="16.5" customHeight="1" x14ac:dyDescent="0.2">
      <c r="A313" t="s">
        <v>345</v>
      </c>
      <c r="B313" t="s">
        <v>28</v>
      </c>
      <c r="C313" s="1" t="s">
        <v>407</v>
      </c>
      <c r="D313" t="s">
        <v>408</v>
      </c>
      <c r="E313" t="s">
        <v>58</v>
      </c>
      <c r="F313" t="s">
        <v>405</v>
      </c>
      <c r="G313">
        <v>1401</v>
      </c>
      <c r="H313" s="2" t="str">
        <f t="shared" si="38"/>
        <v>3</v>
      </c>
      <c r="I313" s="2" t="str">
        <f t="shared" si="39"/>
        <v>2</v>
      </c>
      <c r="J313" s="2" t="str">
        <f t="shared" si="40"/>
        <v>2</v>
      </c>
      <c r="K313" s="2" t="str">
        <f t="shared" si="41"/>
        <v>5</v>
      </c>
      <c r="L313" t="s">
        <v>41</v>
      </c>
      <c r="M313" t="s">
        <v>409</v>
      </c>
      <c r="N313">
        <v>0</v>
      </c>
      <c r="O313">
        <v>0</v>
      </c>
      <c r="P313">
        <v>0</v>
      </c>
      <c r="Q313">
        <v>19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19</v>
      </c>
      <c r="X313">
        <v>57</v>
      </c>
      <c r="Y313">
        <v>4.75</v>
      </c>
      <c r="Z313">
        <v>2561</v>
      </c>
      <c r="AA313">
        <v>1</v>
      </c>
    </row>
    <row r="314" spans="1:27" ht="16.5" customHeight="1" x14ac:dyDescent="0.2">
      <c r="A314" t="s">
        <v>345</v>
      </c>
      <c r="B314" t="s">
        <v>28</v>
      </c>
      <c r="C314" s="1" t="s">
        <v>410</v>
      </c>
      <c r="D314" t="s">
        <v>186</v>
      </c>
      <c r="E314" t="s">
        <v>58</v>
      </c>
      <c r="F314" t="s">
        <v>405</v>
      </c>
      <c r="G314">
        <v>1402</v>
      </c>
      <c r="H314" s="2" t="str">
        <f t="shared" si="38"/>
        <v>3</v>
      </c>
      <c r="I314" s="2" t="str">
        <f t="shared" si="39"/>
        <v>2</v>
      </c>
      <c r="J314" s="2" t="str">
        <f t="shared" si="40"/>
        <v>2</v>
      </c>
      <c r="K314" s="2" t="str">
        <f t="shared" si="41"/>
        <v>5</v>
      </c>
      <c r="L314" t="s">
        <v>41</v>
      </c>
      <c r="M314" t="s">
        <v>86</v>
      </c>
      <c r="N314">
        <v>0</v>
      </c>
      <c r="O314">
        <v>0</v>
      </c>
      <c r="P314">
        <v>0</v>
      </c>
      <c r="Q314">
        <v>22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22</v>
      </c>
      <c r="X314">
        <v>66</v>
      </c>
      <c r="Y314">
        <v>5.5</v>
      </c>
      <c r="Z314">
        <v>2561</v>
      </c>
      <c r="AA314">
        <v>1</v>
      </c>
    </row>
    <row r="315" spans="1:27" ht="16.5" customHeight="1" x14ac:dyDescent="0.2">
      <c r="A315" t="s">
        <v>345</v>
      </c>
      <c r="B315" t="s">
        <v>28</v>
      </c>
      <c r="C315" s="1" t="s">
        <v>410</v>
      </c>
      <c r="D315" t="s">
        <v>186</v>
      </c>
      <c r="E315" t="s">
        <v>58</v>
      </c>
      <c r="F315" t="s">
        <v>405</v>
      </c>
      <c r="G315">
        <v>1401</v>
      </c>
      <c r="H315" s="2" t="str">
        <f t="shared" si="38"/>
        <v>3</v>
      </c>
      <c r="I315" s="2" t="str">
        <f t="shared" si="39"/>
        <v>2</v>
      </c>
      <c r="J315" s="2" t="str">
        <f t="shared" si="40"/>
        <v>2</v>
      </c>
      <c r="K315" s="2" t="str">
        <f t="shared" si="41"/>
        <v>5</v>
      </c>
      <c r="L315" t="s">
        <v>41</v>
      </c>
      <c r="M315" t="s">
        <v>83</v>
      </c>
      <c r="N315">
        <v>0</v>
      </c>
      <c r="O315">
        <v>0</v>
      </c>
      <c r="P315">
        <v>0</v>
      </c>
      <c r="Q315">
        <v>19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19</v>
      </c>
      <c r="X315">
        <v>57</v>
      </c>
      <c r="Y315">
        <v>4.75</v>
      </c>
      <c r="Z315">
        <v>2561</v>
      </c>
      <c r="AA315">
        <v>1</v>
      </c>
    </row>
    <row r="316" spans="1:27" ht="16.5" customHeight="1" x14ac:dyDescent="0.2">
      <c r="A316" t="s">
        <v>345</v>
      </c>
      <c r="B316" t="s">
        <v>28</v>
      </c>
      <c r="C316" s="1" t="s">
        <v>411</v>
      </c>
      <c r="D316" t="s">
        <v>412</v>
      </c>
      <c r="E316" t="s">
        <v>58</v>
      </c>
      <c r="F316" t="s">
        <v>413</v>
      </c>
      <c r="G316">
        <v>1401</v>
      </c>
      <c r="H316" s="2" t="str">
        <f t="shared" si="38"/>
        <v>3</v>
      </c>
      <c r="I316" s="2" t="str">
        <f t="shared" si="39"/>
        <v>2</v>
      </c>
      <c r="J316" s="2" t="str">
        <f t="shared" si="40"/>
        <v>2</v>
      </c>
      <c r="K316" s="2" t="str">
        <f t="shared" si="41"/>
        <v>5</v>
      </c>
      <c r="L316" t="s">
        <v>41</v>
      </c>
      <c r="M316" t="s">
        <v>414</v>
      </c>
      <c r="N316">
        <v>0</v>
      </c>
      <c r="O316">
        <v>0</v>
      </c>
      <c r="P316">
        <v>0</v>
      </c>
      <c r="Q316">
        <v>4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4</v>
      </c>
      <c r="X316">
        <v>12</v>
      </c>
      <c r="Y316">
        <v>1</v>
      </c>
      <c r="Z316">
        <v>2561</v>
      </c>
      <c r="AA316">
        <v>1</v>
      </c>
    </row>
    <row r="317" spans="1:27" ht="16.5" customHeight="1" x14ac:dyDescent="0.2">
      <c r="A317" t="s">
        <v>345</v>
      </c>
      <c r="B317" t="s">
        <v>28</v>
      </c>
      <c r="C317" s="1" t="s">
        <v>415</v>
      </c>
      <c r="D317" t="s">
        <v>416</v>
      </c>
      <c r="E317" t="s">
        <v>58</v>
      </c>
      <c r="F317" t="s">
        <v>413</v>
      </c>
      <c r="G317">
        <v>1401</v>
      </c>
      <c r="H317" s="2" t="str">
        <f t="shared" si="38"/>
        <v>3</v>
      </c>
      <c r="I317" s="2" t="str">
        <f t="shared" si="39"/>
        <v>2</v>
      </c>
      <c r="J317" s="2" t="str">
        <f t="shared" si="40"/>
        <v>2</v>
      </c>
      <c r="K317" s="2" t="str">
        <f t="shared" si="41"/>
        <v>5</v>
      </c>
      <c r="L317" t="s">
        <v>41</v>
      </c>
      <c r="M317" t="s">
        <v>417</v>
      </c>
      <c r="N317">
        <v>0</v>
      </c>
      <c r="O317">
        <v>0</v>
      </c>
      <c r="P317">
        <v>0</v>
      </c>
      <c r="Q317">
        <v>4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4</v>
      </c>
      <c r="X317">
        <v>12</v>
      </c>
      <c r="Y317">
        <v>1</v>
      </c>
      <c r="Z317">
        <v>2561</v>
      </c>
      <c r="AA317">
        <v>1</v>
      </c>
    </row>
    <row r="318" spans="1:27" ht="16.5" customHeight="1" x14ac:dyDescent="0.2">
      <c r="A318" t="s">
        <v>345</v>
      </c>
      <c r="B318" t="s">
        <v>28</v>
      </c>
      <c r="C318" s="1" t="s">
        <v>418</v>
      </c>
      <c r="D318" t="s">
        <v>346</v>
      </c>
      <c r="E318" t="s">
        <v>58</v>
      </c>
      <c r="F318" t="s">
        <v>413</v>
      </c>
      <c r="G318">
        <v>1401</v>
      </c>
      <c r="H318" s="2" t="str">
        <f t="shared" si="38"/>
        <v>6</v>
      </c>
      <c r="I318" s="2" t="str">
        <f t="shared" si="39"/>
        <v>0</v>
      </c>
      <c r="J318" s="2" t="str">
        <f t="shared" ref="J318" si="52">MID(L318,6,2)</f>
        <v>18</v>
      </c>
      <c r="K318" s="2" t="str">
        <f t="shared" ref="K318" si="53">MID(L318,9,1)</f>
        <v>0</v>
      </c>
      <c r="L318" t="s">
        <v>52</v>
      </c>
      <c r="M318" t="s">
        <v>32</v>
      </c>
      <c r="N318">
        <v>0</v>
      </c>
      <c r="O318">
        <v>0</v>
      </c>
      <c r="P318">
        <v>0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2</v>
      </c>
      <c r="X318">
        <v>12</v>
      </c>
      <c r="Y318">
        <v>1</v>
      </c>
      <c r="Z318">
        <v>2561</v>
      </c>
      <c r="AA318">
        <v>1</v>
      </c>
    </row>
    <row r="319" spans="1:27" ht="16.5" customHeight="1" x14ac:dyDescent="0.2">
      <c r="A319" t="s">
        <v>345</v>
      </c>
      <c r="B319" t="s">
        <v>28</v>
      </c>
      <c r="C319" s="1" t="s">
        <v>419</v>
      </c>
      <c r="D319" t="s">
        <v>420</v>
      </c>
      <c r="E319" t="s">
        <v>58</v>
      </c>
      <c r="F319" t="s">
        <v>421</v>
      </c>
      <c r="G319">
        <v>1401</v>
      </c>
      <c r="H319" s="2" t="str">
        <f t="shared" si="38"/>
        <v>3</v>
      </c>
      <c r="I319" s="2" t="str">
        <f t="shared" si="39"/>
        <v>2</v>
      </c>
      <c r="J319" s="2" t="str">
        <f t="shared" si="40"/>
        <v>2</v>
      </c>
      <c r="K319" s="2" t="str">
        <f t="shared" si="41"/>
        <v>5</v>
      </c>
      <c r="L319" t="s">
        <v>41</v>
      </c>
      <c r="M319" t="s">
        <v>124</v>
      </c>
      <c r="N319">
        <v>0</v>
      </c>
      <c r="O319">
        <v>0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1</v>
      </c>
      <c r="X319">
        <v>3</v>
      </c>
      <c r="Y319">
        <v>0.25</v>
      </c>
      <c r="Z319">
        <v>2561</v>
      </c>
      <c r="AA319">
        <v>1</v>
      </c>
    </row>
    <row r="320" spans="1:27" ht="16.5" customHeight="1" x14ac:dyDescent="0.2">
      <c r="A320" t="s">
        <v>345</v>
      </c>
      <c r="B320" t="s">
        <v>28</v>
      </c>
      <c r="C320" s="1" t="s">
        <v>422</v>
      </c>
      <c r="D320" t="s">
        <v>423</v>
      </c>
      <c r="E320" t="s">
        <v>58</v>
      </c>
      <c r="F320" t="s">
        <v>421</v>
      </c>
      <c r="G320">
        <v>1401</v>
      </c>
      <c r="H320" s="2" t="str">
        <f t="shared" si="38"/>
        <v>3</v>
      </c>
      <c r="I320" s="2" t="str">
        <f t="shared" si="39"/>
        <v>3</v>
      </c>
      <c r="J320" s="2" t="str">
        <f t="shared" si="40"/>
        <v>0</v>
      </c>
      <c r="K320" s="2" t="str">
        <f t="shared" si="41"/>
        <v>6</v>
      </c>
      <c r="L320" t="s">
        <v>31</v>
      </c>
      <c r="M320" t="s">
        <v>114</v>
      </c>
      <c r="N320">
        <v>0</v>
      </c>
      <c r="O320">
        <v>0</v>
      </c>
      <c r="P320">
        <v>0</v>
      </c>
      <c r="Q320">
        <v>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3</v>
      </c>
      <c r="Y320">
        <v>0.25</v>
      </c>
      <c r="Z320">
        <v>2561</v>
      </c>
      <c r="AA320">
        <v>1</v>
      </c>
    </row>
    <row r="321" spans="1:27" ht="16.5" customHeight="1" x14ac:dyDescent="0.2">
      <c r="A321" t="s">
        <v>345</v>
      </c>
      <c r="B321" t="s">
        <v>28</v>
      </c>
      <c r="C321" s="1" t="s">
        <v>424</v>
      </c>
      <c r="D321" t="s">
        <v>425</v>
      </c>
      <c r="E321" t="s">
        <v>58</v>
      </c>
      <c r="F321" t="s">
        <v>421</v>
      </c>
      <c r="G321">
        <v>1401</v>
      </c>
      <c r="H321" s="2" t="str">
        <f t="shared" si="38"/>
        <v>3</v>
      </c>
      <c r="I321" s="2" t="str">
        <f t="shared" si="39"/>
        <v>2</v>
      </c>
      <c r="J321" s="2" t="str">
        <f t="shared" si="40"/>
        <v>2</v>
      </c>
      <c r="K321" s="2" t="str">
        <f t="shared" si="41"/>
        <v>5</v>
      </c>
      <c r="L321" t="s">
        <v>41</v>
      </c>
      <c r="M321" t="s">
        <v>114</v>
      </c>
      <c r="N321">
        <v>0</v>
      </c>
      <c r="O321">
        <v>0</v>
      </c>
      <c r="P321">
        <v>0</v>
      </c>
      <c r="Q321">
        <v>1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1</v>
      </c>
      <c r="X321">
        <v>3</v>
      </c>
      <c r="Y321">
        <v>0.25</v>
      </c>
      <c r="Z321">
        <v>2561</v>
      </c>
      <c r="AA321">
        <v>1</v>
      </c>
    </row>
    <row r="322" spans="1:27" ht="16.5" customHeight="1" x14ac:dyDescent="0.2">
      <c r="A322" t="s">
        <v>345</v>
      </c>
      <c r="B322" t="s">
        <v>28</v>
      </c>
      <c r="C322" s="1" t="s">
        <v>426</v>
      </c>
      <c r="D322" t="s">
        <v>427</v>
      </c>
      <c r="E322" t="s">
        <v>58</v>
      </c>
      <c r="F322" t="s">
        <v>421</v>
      </c>
      <c r="G322">
        <v>1401</v>
      </c>
      <c r="H322" s="2" t="str">
        <f t="shared" ref="H322:H326" si="54">LEFT(L322,1)</f>
        <v>3</v>
      </c>
      <c r="I322" s="2" t="str">
        <f t="shared" ref="I322:I326" si="55">MID(L322,4,1)</f>
        <v>3</v>
      </c>
      <c r="J322" s="2" t="str">
        <f t="shared" si="40"/>
        <v>0</v>
      </c>
      <c r="K322" s="2" t="str">
        <f t="shared" si="41"/>
        <v>6</v>
      </c>
      <c r="L322" t="s">
        <v>31</v>
      </c>
      <c r="M322" t="s">
        <v>115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1</v>
      </c>
      <c r="X322">
        <v>3</v>
      </c>
      <c r="Y322">
        <v>0.25</v>
      </c>
      <c r="Z322">
        <v>2561</v>
      </c>
      <c r="AA322">
        <v>1</v>
      </c>
    </row>
    <row r="323" spans="1:27" ht="16.5" customHeight="1" x14ac:dyDescent="0.2">
      <c r="A323" t="s">
        <v>345</v>
      </c>
      <c r="B323" t="s">
        <v>28</v>
      </c>
      <c r="C323" s="1" t="s">
        <v>428</v>
      </c>
      <c r="D323" t="s">
        <v>429</v>
      </c>
      <c r="E323" t="s">
        <v>58</v>
      </c>
      <c r="F323" t="s">
        <v>421</v>
      </c>
      <c r="G323">
        <v>1401</v>
      </c>
      <c r="H323" s="2" t="str">
        <f t="shared" si="54"/>
        <v>3</v>
      </c>
      <c r="I323" s="2" t="str">
        <f t="shared" si="55"/>
        <v>3</v>
      </c>
      <c r="J323" s="2" t="str">
        <f t="shared" si="40"/>
        <v>0</v>
      </c>
      <c r="K323" s="2" t="str">
        <f t="shared" si="41"/>
        <v>6</v>
      </c>
      <c r="L323" t="s">
        <v>31</v>
      </c>
      <c r="M323" t="s">
        <v>430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1</v>
      </c>
      <c r="X323">
        <v>3</v>
      </c>
      <c r="Y323">
        <v>0.25</v>
      </c>
      <c r="Z323">
        <v>2561</v>
      </c>
      <c r="AA323">
        <v>1</v>
      </c>
    </row>
    <row r="324" spans="1:27" ht="16.5" customHeight="1" x14ac:dyDescent="0.2">
      <c r="A324" t="s">
        <v>345</v>
      </c>
      <c r="B324" t="s">
        <v>28</v>
      </c>
      <c r="C324" s="1" t="s">
        <v>431</v>
      </c>
      <c r="D324" t="s">
        <v>346</v>
      </c>
      <c r="E324" t="s">
        <v>58</v>
      </c>
      <c r="F324" t="s">
        <v>421</v>
      </c>
      <c r="G324">
        <v>1401</v>
      </c>
      <c r="H324" s="2" t="str">
        <f t="shared" si="54"/>
        <v>8</v>
      </c>
      <c r="I324" s="2" t="str">
        <f t="shared" si="55"/>
        <v>0</v>
      </c>
      <c r="J324" s="2" t="str">
        <f t="shared" ref="J324:J325" si="56">MID(L324,6,2)</f>
        <v>24</v>
      </c>
      <c r="K324" s="2" t="str">
        <f t="shared" ref="K324:K325" si="57">MID(L324,9,1)</f>
        <v>0</v>
      </c>
      <c r="L324" t="s">
        <v>347</v>
      </c>
      <c r="M324" t="s">
        <v>32</v>
      </c>
      <c r="N324">
        <v>0</v>
      </c>
      <c r="O324">
        <v>0</v>
      </c>
      <c r="P324">
        <v>0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1</v>
      </c>
      <c r="X324">
        <v>8</v>
      </c>
      <c r="Y324">
        <v>0.67</v>
      </c>
      <c r="Z324">
        <v>2561</v>
      </c>
      <c r="AA324">
        <v>1</v>
      </c>
    </row>
    <row r="325" spans="1:27" ht="16.5" customHeight="1" x14ac:dyDescent="0.2">
      <c r="A325" t="s">
        <v>345</v>
      </c>
      <c r="B325" t="s">
        <v>28</v>
      </c>
      <c r="C325" s="1" t="s">
        <v>431</v>
      </c>
      <c r="D325" t="s">
        <v>346</v>
      </c>
      <c r="E325" t="s">
        <v>58</v>
      </c>
      <c r="F325" t="s">
        <v>421</v>
      </c>
      <c r="G325">
        <v>1</v>
      </c>
      <c r="H325" s="2" t="str">
        <f t="shared" si="54"/>
        <v>8</v>
      </c>
      <c r="I325" s="2" t="str">
        <f t="shared" si="55"/>
        <v>0</v>
      </c>
      <c r="J325" s="2" t="str">
        <f t="shared" si="56"/>
        <v>24</v>
      </c>
      <c r="K325" s="2" t="str">
        <f t="shared" si="57"/>
        <v>0</v>
      </c>
      <c r="L325" t="s">
        <v>347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2561</v>
      </c>
      <c r="AA325">
        <v>1</v>
      </c>
    </row>
    <row r="326" spans="1:27" ht="16.5" customHeight="1" x14ac:dyDescent="0.2">
      <c r="A326" t="s">
        <v>345</v>
      </c>
      <c r="B326" t="s">
        <v>28</v>
      </c>
      <c r="C326" s="1" t="s">
        <v>432</v>
      </c>
      <c r="D326" t="s">
        <v>433</v>
      </c>
      <c r="E326" t="s">
        <v>58</v>
      </c>
      <c r="F326" t="s">
        <v>434</v>
      </c>
      <c r="G326">
        <v>1401</v>
      </c>
      <c r="H326" s="2" t="str">
        <f t="shared" si="54"/>
        <v>3</v>
      </c>
      <c r="I326" s="2" t="str">
        <f t="shared" si="55"/>
        <v>3</v>
      </c>
      <c r="J326" s="2" t="str">
        <f t="shared" si="40"/>
        <v>0</v>
      </c>
      <c r="K326" s="2" t="str">
        <f t="shared" si="41"/>
        <v>6</v>
      </c>
      <c r="L326" t="s">
        <v>31</v>
      </c>
      <c r="M326" t="s">
        <v>435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2561</v>
      </c>
      <c r="AA326">
        <v>1</v>
      </c>
    </row>
    <row r="327" spans="1:27" ht="16.5" customHeight="1" x14ac:dyDescent="0.2">
      <c r="C327" s="1"/>
      <c r="H327" s="2"/>
      <c r="I327" s="2"/>
      <c r="J327" s="2"/>
      <c r="K327" s="2"/>
    </row>
    <row r="328" spans="1:27" ht="16.5" customHeight="1" x14ac:dyDescent="0.2">
      <c r="A328" t="s">
        <v>437</v>
      </c>
      <c r="B328" t="s">
        <v>28</v>
      </c>
      <c r="C328" s="1" t="s">
        <v>438</v>
      </c>
      <c r="D328" t="s">
        <v>439</v>
      </c>
      <c r="E328" t="s">
        <v>58</v>
      </c>
      <c r="F328" t="s">
        <v>62</v>
      </c>
      <c r="G328">
        <v>1501</v>
      </c>
      <c r="H328" s="2" t="str">
        <f t="shared" ref="H328:H362" si="58">LEFT(L328,1)</f>
        <v>3</v>
      </c>
      <c r="I328" s="2" t="str">
        <f t="shared" ref="I328:I362" si="59">MID(L328,4,1)</f>
        <v>3</v>
      </c>
      <c r="J328" s="2" t="str">
        <f t="shared" ref="J328:J369" si="60">MID(L328,6,1)</f>
        <v>0</v>
      </c>
      <c r="K328" s="2" t="str">
        <f t="shared" ref="K328:K369" si="61">MID(L328,8,1)</f>
        <v>6</v>
      </c>
      <c r="L328" t="s">
        <v>31</v>
      </c>
      <c r="M328" t="s">
        <v>440</v>
      </c>
      <c r="N328">
        <v>0</v>
      </c>
      <c r="O328">
        <v>0</v>
      </c>
      <c r="P328">
        <v>0</v>
      </c>
      <c r="Q328">
        <v>30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30</v>
      </c>
      <c r="X328">
        <v>90</v>
      </c>
      <c r="Y328">
        <v>7.5</v>
      </c>
      <c r="Z328">
        <v>2561</v>
      </c>
      <c r="AA328">
        <v>1</v>
      </c>
    </row>
    <row r="329" spans="1:27" ht="16.5" customHeight="1" x14ac:dyDescent="0.2">
      <c r="A329" t="s">
        <v>437</v>
      </c>
      <c r="B329" t="s">
        <v>28</v>
      </c>
      <c r="C329" s="1" t="s">
        <v>348</v>
      </c>
      <c r="D329" t="s">
        <v>349</v>
      </c>
      <c r="E329" t="s">
        <v>58</v>
      </c>
      <c r="F329" t="s">
        <v>62</v>
      </c>
      <c r="G329">
        <v>1501</v>
      </c>
      <c r="H329" s="2" t="str">
        <f t="shared" si="58"/>
        <v>3</v>
      </c>
      <c r="I329" s="2" t="str">
        <f t="shared" si="59"/>
        <v>3</v>
      </c>
      <c r="J329" s="2" t="str">
        <f t="shared" si="60"/>
        <v>0</v>
      </c>
      <c r="K329" s="2" t="str">
        <f t="shared" si="61"/>
        <v>6</v>
      </c>
      <c r="L329" t="s">
        <v>31</v>
      </c>
      <c r="M329" t="s">
        <v>63</v>
      </c>
      <c r="N329">
        <v>0</v>
      </c>
      <c r="O329">
        <v>0</v>
      </c>
      <c r="P329">
        <v>0</v>
      </c>
      <c r="Q329">
        <v>30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30</v>
      </c>
      <c r="X329">
        <v>90</v>
      </c>
      <c r="Y329">
        <v>7.5</v>
      </c>
      <c r="Z329">
        <v>2561</v>
      </c>
      <c r="AA329">
        <v>1</v>
      </c>
    </row>
    <row r="330" spans="1:27" ht="16.5" customHeight="1" x14ac:dyDescent="0.2">
      <c r="A330" t="s">
        <v>437</v>
      </c>
      <c r="B330" t="s">
        <v>28</v>
      </c>
      <c r="C330" s="1" t="s">
        <v>441</v>
      </c>
      <c r="D330" t="s">
        <v>442</v>
      </c>
      <c r="E330" t="s">
        <v>58</v>
      </c>
      <c r="F330" t="s">
        <v>62</v>
      </c>
      <c r="G330">
        <v>1501</v>
      </c>
      <c r="H330" s="2" t="str">
        <f t="shared" si="58"/>
        <v>3</v>
      </c>
      <c r="I330" s="2" t="str">
        <f t="shared" si="59"/>
        <v>3</v>
      </c>
      <c r="J330" s="2" t="str">
        <f t="shared" si="60"/>
        <v>0</v>
      </c>
      <c r="K330" s="2" t="str">
        <f t="shared" si="61"/>
        <v>6</v>
      </c>
      <c r="L330" t="s">
        <v>31</v>
      </c>
      <c r="M330" t="s">
        <v>182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2561</v>
      </c>
      <c r="AA330">
        <v>1</v>
      </c>
    </row>
    <row r="331" spans="1:27" ht="16.5" customHeight="1" x14ac:dyDescent="0.2">
      <c r="A331" t="s">
        <v>437</v>
      </c>
      <c r="B331" t="s">
        <v>28</v>
      </c>
      <c r="C331" s="1" t="s">
        <v>443</v>
      </c>
      <c r="D331" t="s">
        <v>444</v>
      </c>
      <c r="E331" t="s">
        <v>58</v>
      </c>
      <c r="F331" t="s">
        <v>62</v>
      </c>
      <c r="G331">
        <v>1501</v>
      </c>
      <c r="H331" s="2" t="str">
        <f t="shared" si="58"/>
        <v>3</v>
      </c>
      <c r="I331" s="2" t="str">
        <f t="shared" si="59"/>
        <v>3</v>
      </c>
      <c r="J331" s="2" t="str">
        <f t="shared" si="60"/>
        <v>0</v>
      </c>
      <c r="K331" s="2" t="str">
        <f t="shared" si="61"/>
        <v>6</v>
      </c>
      <c r="L331" t="s">
        <v>31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2561</v>
      </c>
      <c r="AA331">
        <v>1</v>
      </c>
    </row>
    <row r="332" spans="1:27" ht="16.5" customHeight="1" x14ac:dyDescent="0.2">
      <c r="A332" t="s">
        <v>437</v>
      </c>
      <c r="B332" t="s">
        <v>28</v>
      </c>
      <c r="C332" s="1" t="s">
        <v>443</v>
      </c>
      <c r="D332" t="s">
        <v>445</v>
      </c>
      <c r="E332" t="s">
        <v>58</v>
      </c>
      <c r="F332" t="s">
        <v>62</v>
      </c>
      <c r="G332">
        <v>1501</v>
      </c>
      <c r="H332" s="2" t="str">
        <f t="shared" si="58"/>
        <v>3</v>
      </c>
      <c r="I332" s="2" t="str">
        <f t="shared" si="59"/>
        <v>3</v>
      </c>
      <c r="J332" s="2" t="str">
        <f t="shared" si="60"/>
        <v>0</v>
      </c>
      <c r="K332" s="2" t="str">
        <f t="shared" si="61"/>
        <v>6</v>
      </c>
      <c r="L332" t="s">
        <v>31</v>
      </c>
      <c r="M332" t="s">
        <v>66</v>
      </c>
      <c r="N332">
        <v>0</v>
      </c>
      <c r="O332">
        <v>0</v>
      </c>
      <c r="P332">
        <v>0</v>
      </c>
      <c r="Q332">
        <v>35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35</v>
      </c>
      <c r="X332">
        <v>105</v>
      </c>
      <c r="Y332">
        <v>8.75</v>
      </c>
      <c r="Z332">
        <v>2561</v>
      </c>
      <c r="AA332">
        <v>1</v>
      </c>
    </row>
    <row r="333" spans="1:27" ht="16.5" customHeight="1" x14ac:dyDescent="0.2">
      <c r="A333" t="s">
        <v>437</v>
      </c>
      <c r="B333" t="s">
        <v>28</v>
      </c>
      <c r="C333" s="1" t="s">
        <v>446</v>
      </c>
      <c r="D333" t="s">
        <v>444</v>
      </c>
      <c r="E333" t="s">
        <v>58</v>
      </c>
      <c r="F333" t="s">
        <v>62</v>
      </c>
      <c r="G333">
        <v>1501</v>
      </c>
      <c r="H333" s="2" t="str">
        <f t="shared" si="58"/>
        <v>3</v>
      </c>
      <c r="I333" s="2" t="str">
        <f t="shared" si="59"/>
        <v>3</v>
      </c>
      <c r="J333" s="2" t="str">
        <f t="shared" si="60"/>
        <v>0</v>
      </c>
      <c r="K333" s="2" t="str">
        <f t="shared" si="61"/>
        <v>6</v>
      </c>
      <c r="L333" t="s">
        <v>31</v>
      </c>
      <c r="M333" t="s">
        <v>356</v>
      </c>
      <c r="N333">
        <v>0</v>
      </c>
      <c r="O333">
        <v>0</v>
      </c>
      <c r="P333">
        <v>0</v>
      </c>
      <c r="Q333">
        <v>35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35</v>
      </c>
      <c r="X333">
        <v>105</v>
      </c>
      <c r="Y333">
        <v>8.75</v>
      </c>
      <c r="Z333">
        <v>2561</v>
      </c>
      <c r="AA333">
        <v>1</v>
      </c>
    </row>
    <row r="334" spans="1:27" ht="16.5" customHeight="1" x14ac:dyDescent="0.2">
      <c r="A334" t="s">
        <v>437</v>
      </c>
      <c r="B334" t="s">
        <v>28</v>
      </c>
      <c r="C334" s="1" t="s">
        <v>447</v>
      </c>
      <c r="D334" t="s">
        <v>448</v>
      </c>
      <c r="E334" t="s">
        <v>58</v>
      </c>
      <c r="F334" t="s">
        <v>62</v>
      </c>
      <c r="G334">
        <v>1501</v>
      </c>
      <c r="H334" s="2" t="str">
        <f t="shared" si="58"/>
        <v>3</v>
      </c>
      <c r="I334" s="2" t="str">
        <f t="shared" si="59"/>
        <v>0</v>
      </c>
      <c r="J334" s="2" t="str">
        <f t="shared" si="60"/>
        <v>9</v>
      </c>
      <c r="K334" s="2" t="str">
        <f t="shared" si="61"/>
        <v>0</v>
      </c>
      <c r="L334" t="s">
        <v>53</v>
      </c>
      <c r="M334" t="s">
        <v>440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2561</v>
      </c>
      <c r="AA334">
        <v>1</v>
      </c>
    </row>
    <row r="335" spans="1:27" ht="16.5" customHeight="1" x14ac:dyDescent="0.2">
      <c r="A335" t="s">
        <v>437</v>
      </c>
      <c r="B335" t="s">
        <v>28</v>
      </c>
      <c r="C335" s="1" t="s">
        <v>449</v>
      </c>
      <c r="D335" t="s">
        <v>450</v>
      </c>
      <c r="E335" t="s">
        <v>58</v>
      </c>
      <c r="F335" t="s">
        <v>360</v>
      </c>
      <c r="G335">
        <v>1501</v>
      </c>
      <c r="H335" s="2" t="str">
        <f t="shared" si="58"/>
        <v>3</v>
      </c>
      <c r="I335" s="2" t="str">
        <f t="shared" si="59"/>
        <v>2</v>
      </c>
      <c r="J335" s="2" t="str">
        <f t="shared" si="60"/>
        <v>2</v>
      </c>
      <c r="K335" s="2" t="str">
        <f t="shared" si="61"/>
        <v>5</v>
      </c>
      <c r="L335" t="s">
        <v>41</v>
      </c>
      <c r="M335" t="s">
        <v>451</v>
      </c>
      <c r="N335">
        <v>0</v>
      </c>
      <c r="O335">
        <v>0</v>
      </c>
      <c r="P335">
        <v>0</v>
      </c>
      <c r="Q335">
        <v>14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14</v>
      </c>
      <c r="X335">
        <v>42</v>
      </c>
      <c r="Y335">
        <v>3.5</v>
      </c>
      <c r="Z335">
        <v>2561</v>
      </c>
      <c r="AA335">
        <v>1</v>
      </c>
    </row>
    <row r="336" spans="1:27" ht="16.5" customHeight="1" x14ac:dyDescent="0.2">
      <c r="A336" t="s">
        <v>437</v>
      </c>
      <c r="B336" t="s">
        <v>28</v>
      </c>
      <c r="C336" s="1" t="s">
        <v>358</v>
      </c>
      <c r="D336" t="s">
        <v>359</v>
      </c>
      <c r="E336" t="s">
        <v>58</v>
      </c>
      <c r="F336" t="s">
        <v>360</v>
      </c>
      <c r="G336">
        <v>1501</v>
      </c>
      <c r="H336" s="2" t="str">
        <f t="shared" si="58"/>
        <v>3</v>
      </c>
      <c r="I336" s="2" t="str">
        <f t="shared" si="59"/>
        <v>3</v>
      </c>
      <c r="J336" s="2" t="str">
        <f t="shared" si="60"/>
        <v>0</v>
      </c>
      <c r="K336" s="2" t="str">
        <f t="shared" si="61"/>
        <v>6</v>
      </c>
      <c r="L336" t="s">
        <v>31</v>
      </c>
      <c r="M336" t="s">
        <v>361</v>
      </c>
      <c r="N336">
        <v>0</v>
      </c>
      <c r="O336">
        <v>0</v>
      </c>
      <c r="P336">
        <v>0</v>
      </c>
      <c r="Q336">
        <v>5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5</v>
      </c>
      <c r="X336">
        <v>15</v>
      </c>
      <c r="Y336">
        <v>1.25</v>
      </c>
      <c r="Z336">
        <v>2561</v>
      </c>
      <c r="AA336">
        <v>1</v>
      </c>
    </row>
    <row r="337" spans="1:27" ht="16.5" customHeight="1" x14ac:dyDescent="0.2">
      <c r="A337" t="s">
        <v>437</v>
      </c>
      <c r="B337" t="s">
        <v>28</v>
      </c>
      <c r="C337" s="1" t="s">
        <v>452</v>
      </c>
      <c r="D337" t="s">
        <v>453</v>
      </c>
      <c r="E337" t="s">
        <v>58</v>
      </c>
      <c r="F337" t="s">
        <v>360</v>
      </c>
      <c r="G337">
        <v>1501</v>
      </c>
      <c r="H337" s="2" t="str">
        <f t="shared" si="58"/>
        <v>2</v>
      </c>
      <c r="I337" s="2" t="str">
        <f t="shared" si="59"/>
        <v>1</v>
      </c>
      <c r="J337" s="2" t="str">
        <f t="shared" si="60"/>
        <v>2</v>
      </c>
      <c r="K337" s="2" t="str">
        <f t="shared" si="61"/>
        <v>3</v>
      </c>
      <c r="L337" t="s">
        <v>36</v>
      </c>
      <c r="M337" t="s">
        <v>187</v>
      </c>
      <c r="N337">
        <v>0</v>
      </c>
      <c r="O337">
        <v>0</v>
      </c>
      <c r="P337">
        <v>0</v>
      </c>
      <c r="Q337">
        <v>14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14</v>
      </c>
      <c r="X337">
        <v>28</v>
      </c>
      <c r="Y337">
        <v>2.33</v>
      </c>
      <c r="Z337">
        <v>2561</v>
      </c>
      <c r="AA337">
        <v>1</v>
      </c>
    </row>
    <row r="338" spans="1:27" ht="16.5" customHeight="1" x14ac:dyDescent="0.2">
      <c r="A338" t="s">
        <v>437</v>
      </c>
      <c r="B338" t="s">
        <v>28</v>
      </c>
      <c r="C338" s="1" t="s">
        <v>454</v>
      </c>
      <c r="D338" t="s">
        <v>455</v>
      </c>
      <c r="E338" t="s">
        <v>58</v>
      </c>
      <c r="F338" t="s">
        <v>360</v>
      </c>
      <c r="G338">
        <v>1501</v>
      </c>
      <c r="H338" s="2" t="str">
        <f t="shared" si="58"/>
        <v>2</v>
      </c>
      <c r="I338" s="2" t="str">
        <f t="shared" si="59"/>
        <v>2</v>
      </c>
      <c r="J338" s="2" t="str">
        <f t="shared" si="60"/>
        <v>0</v>
      </c>
      <c r="K338" s="2" t="str">
        <f t="shared" si="61"/>
        <v>4</v>
      </c>
      <c r="L338" t="s">
        <v>33</v>
      </c>
      <c r="M338" t="s">
        <v>77</v>
      </c>
      <c r="N338">
        <v>0</v>
      </c>
      <c r="O338">
        <v>0</v>
      </c>
      <c r="P338">
        <v>0</v>
      </c>
      <c r="Q338">
        <v>14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14</v>
      </c>
      <c r="X338">
        <v>28</v>
      </c>
      <c r="Y338">
        <v>2.33</v>
      </c>
      <c r="Z338">
        <v>2561</v>
      </c>
      <c r="AA338">
        <v>1</v>
      </c>
    </row>
    <row r="339" spans="1:27" ht="16.5" customHeight="1" x14ac:dyDescent="0.2">
      <c r="A339" t="s">
        <v>437</v>
      </c>
      <c r="B339" t="s">
        <v>28</v>
      </c>
      <c r="C339" s="1" t="s">
        <v>456</v>
      </c>
      <c r="D339" t="s">
        <v>457</v>
      </c>
      <c r="E339" t="s">
        <v>58</v>
      </c>
      <c r="F339" t="s">
        <v>360</v>
      </c>
      <c r="G339">
        <v>1501</v>
      </c>
      <c r="H339" s="2" t="str">
        <f t="shared" si="58"/>
        <v>3</v>
      </c>
      <c r="I339" s="2" t="str">
        <f t="shared" si="59"/>
        <v>0</v>
      </c>
      <c r="J339" s="2" t="str">
        <f t="shared" si="60"/>
        <v>3</v>
      </c>
      <c r="K339" s="2" t="str">
        <f t="shared" si="61"/>
        <v>0</v>
      </c>
      <c r="L339" t="s">
        <v>458</v>
      </c>
      <c r="M339" t="s">
        <v>459</v>
      </c>
      <c r="N339">
        <v>0</v>
      </c>
      <c r="O339">
        <v>0</v>
      </c>
      <c r="P339">
        <v>0</v>
      </c>
      <c r="Q339">
        <v>14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14</v>
      </c>
      <c r="X339">
        <v>42</v>
      </c>
      <c r="Y339">
        <v>3.5</v>
      </c>
      <c r="Z339">
        <v>2561</v>
      </c>
      <c r="AA339">
        <v>1</v>
      </c>
    </row>
    <row r="340" spans="1:27" ht="16.5" customHeight="1" x14ac:dyDescent="0.2">
      <c r="A340" t="s">
        <v>437</v>
      </c>
      <c r="B340" t="s">
        <v>28</v>
      </c>
      <c r="C340" s="1" t="s">
        <v>367</v>
      </c>
      <c r="D340" t="s">
        <v>368</v>
      </c>
      <c r="E340" t="s">
        <v>58</v>
      </c>
      <c r="F340" t="s">
        <v>92</v>
      </c>
      <c r="G340">
        <v>1501</v>
      </c>
      <c r="H340" s="2" t="str">
        <f t="shared" si="58"/>
        <v>3</v>
      </c>
      <c r="I340" s="2" t="str">
        <f t="shared" si="59"/>
        <v>0</v>
      </c>
      <c r="J340" s="2" t="str">
        <f>MID(L340,6,2)</f>
        <v>18</v>
      </c>
      <c r="K340" s="2" t="str">
        <f>MID(L340,9,1)</f>
        <v>0</v>
      </c>
      <c r="L340" t="s">
        <v>369</v>
      </c>
      <c r="M340" t="s">
        <v>32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1</v>
      </c>
      <c r="X340">
        <v>3</v>
      </c>
      <c r="Y340">
        <v>0.25</v>
      </c>
      <c r="Z340">
        <v>2561</v>
      </c>
      <c r="AA340">
        <v>1</v>
      </c>
    </row>
    <row r="341" spans="1:27" ht="16.5" customHeight="1" x14ac:dyDescent="0.2">
      <c r="A341" t="s">
        <v>437</v>
      </c>
      <c r="B341" t="s">
        <v>28</v>
      </c>
      <c r="C341" s="1" t="s">
        <v>381</v>
      </c>
      <c r="D341" t="s">
        <v>382</v>
      </c>
      <c r="E341" t="s">
        <v>58</v>
      </c>
      <c r="F341" t="s">
        <v>202</v>
      </c>
      <c r="G341">
        <v>1501</v>
      </c>
      <c r="H341" s="2" t="str">
        <f t="shared" si="58"/>
        <v>3</v>
      </c>
      <c r="I341" s="2" t="str">
        <f t="shared" si="59"/>
        <v>3</v>
      </c>
      <c r="J341" s="2" t="str">
        <f t="shared" si="60"/>
        <v>0</v>
      </c>
      <c r="K341" s="2" t="str">
        <f t="shared" si="61"/>
        <v>6</v>
      </c>
      <c r="L341" t="s">
        <v>31</v>
      </c>
      <c r="M341" t="s">
        <v>383</v>
      </c>
      <c r="N341">
        <v>0</v>
      </c>
      <c r="O341">
        <v>0</v>
      </c>
      <c r="P341">
        <v>0</v>
      </c>
      <c r="Q341">
        <v>4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4</v>
      </c>
      <c r="X341">
        <v>12</v>
      </c>
      <c r="Y341">
        <v>1</v>
      </c>
      <c r="Z341">
        <v>2561</v>
      </c>
      <c r="AA341">
        <v>1</v>
      </c>
    </row>
    <row r="342" spans="1:27" ht="16.5" customHeight="1" x14ac:dyDescent="0.2">
      <c r="A342" t="s">
        <v>437</v>
      </c>
      <c r="B342" t="s">
        <v>28</v>
      </c>
      <c r="C342" s="1" t="s">
        <v>384</v>
      </c>
      <c r="D342" t="s">
        <v>385</v>
      </c>
      <c r="E342" t="s">
        <v>58</v>
      </c>
      <c r="F342" t="s">
        <v>202</v>
      </c>
      <c r="G342">
        <v>1501</v>
      </c>
      <c r="H342" s="2" t="str">
        <f t="shared" si="58"/>
        <v>2</v>
      </c>
      <c r="I342" s="2" t="str">
        <f t="shared" si="59"/>
        <v>1</v>
      </c>
      <c r="J342" s="2" t="str">
        <f t="shared" si="60"/>
        <v>2</v>
      </c>
      <c r="K342" s="2" t="str">
        <f t="shared" si="61"/>
        <v>3</v>
      </c>
      <c r="L342" t="s">
        <v>36</v>
      </c>
      <c r="M342" t="s">
        <v>386</v>
      </c>
      <c r="N342">
        <v>0</v>
      </c>
      <c r="O342">
        <v>0</v>
      </c>
      <c r="P342">
        <v>0</v>
      </c>
      <c r="Q342">
        <v>4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4</v>
      </c>
      <c r="X342">
        <v>8</v>
      </c>
      <c r="Y342">
        <v>0.67</v>
      </c>
      <c r="Z342">
        <v>2561</v>
      </c>
      <c r="AA342">
        <v>1</v>
      </c>
    </row>
    <row r="343" spans="1:27" ht="16.5" customHeight="1" x14ac:dyDescent="0.2">
      <c r="A343" t="s">
        <v>437</v>
      </c>
      <c r="B343" t="s">
        <v>28</v>
      </c>
      <c r="C343" s="1" t="s">
        <v>389</v>
      </c>
      <c r="D343" t="s">
        <v>390</v>
      </c>
      <c r="E343" t="s">
        <v>58</v>
      </c>
      <c r="F343" t="s">
        <v>202</v>
      </c>
      <c r="G343">
        <v>1501</v>
      </c>
      <c r="H343" s="2" t="str">
        <f t="shared" si="58"/>
        <v>2</v>
      </c>
      <c r="I343" s="2" t="str">
        <f t="shared" si="59"/>
        <v>1</v>
      </c>
      <c r="J343" s="2" t="str">
        <f t="shared" si="60"/>
        <v>2</v>
      </c>
      <c r="K343" s="2" t="str">
        <f t="shared" si="61"/>
        <v>3</v>
      </c>
      <c r="L343" t="s">
        <v>36</v>
      </c>
      <c r="M343" t="s">
        <v>391</v>
      </c>
      <c r="N343">
        <v>0</v>
      </c>
      <c r="O343">
        <v>0</v>
      </c>
      <c r="P343">
        <v>0</v>
      </c>
      <c r="Q343">
        <v>1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1</v>
      </c>
      <c r="X343">
        <v>2</v>
      </c>
      <c r="Y343">
        <v>0.17</v>
      </c>
      <c r="Z343">
        <v>2561</v>
      </c>
      <c r="AA343">
        <v>1</v>
      </c>
    </row>
    <row r="344" spans="1:27" ht="16.5" customHeight="1" x14ac:dyDescent="0.2">
      <c r="A344" t="s">
        <v>437</v>
      </c>
      <c r="B344" t="s">
        <v>28</v>
      </c>
      <c r="C344" s="1" t="s">
        <v>394</v>
      </c>
      <c r="D344" t="s">
        <v>346</v>
      </c>
      <c r="E344" t="s">
        <v>58</v>
      </c>
      <c r="F344" t="s">
        <v>202</v>
      </c>
      <c r="G344">
        <v>1501</v>
      </c>
      <c r="H344" s="2" t="str">
        <f t="shared" si="58"/>
        <v>6</v>
      </c>
      <c r="I344" s="2" t="str">
        <f t="shared" si="59"/>
        <v>0</v>
      </c>
      <c r="J344" s="2" t="str">
        <f>MID(L344,6,2)</f>
        <v>18</v>
      </c>
      <c r="K344" s="2" t="str">
        <f>MID(L344,9,1)</f>
        <v>0</v>
      </c>
      <c r="L344" t="s">
        <v>52</v>
      </c>
      <c r="M344" t="s">
        <v>460</v>
      </c>
      <c r="N344">
        <v>0</v>
      </c>
      <c r="O344">
        <v>0</v>
      </c>
      <c r="P344">
        <v>0</v>
      </c>
      <c r="Q344">
        <v>1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1</v>
      </c>
      <c r="X344">
        <v>6</v>
      </c>
      <c r="Y344">
        <v>0.5</v>
      </c>
      <c r="Z344">
        <v>2561</v>
      </c>
      <c r="AA344">
        <v>1</v>
      </c>
    </row>
    <row r="345" spans="1:27" ht="16.5" customHeight="1" x14ac:dyDescent="0.2">
      <c r="A345" t="s">
        <v>437</v>
      </c>
      <c r="B345" t="s">
        <v>28</v>
      </c>
      <c r="C345" s="1" t="s">
        <v>395</v>
      </c>
      <c r="D345" t="s">
        <v>396</v>
      </c>
      <c r="E345" t="s">
        <v>58</v>
      </c>
      <c r="F345" t="s">
        <v>239</v>
      </c>
      <c r="G345">
        <v>1501</v>
      </c>
      <c r="H345" s="2" t="str">
        <f t="shared" si="58"/>
        <v>3</v>
      </c>
      <c r="I345" s="2" t="str">
        <f t="shared" si="59"/>
        <v>2</v>
      </c>
      <c r="J345" s="2" t="str">
        <f t="shared" si="60"/>
        <v>2</v>
      </c>
      <c r="K345" s="2" t="str">
        <f t="shared" si="61"/>
        <v>5</v>
      </c>
      <c r="L345" t="s">
        <v>41</v>
      </c>
      <c r="M345" t="s">
        <v>240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2561</v>
      </c>
      <c r="AA345">
        <v>1</v>
      </c>
    </row>
    <row r="346" spans="1:27" ht="16.5" customHeight="1" x14ac:dyDescent="0.2">
      <c r="A346" t="s">
        <v>437</v>
      </c>
      <c r="B346" t="s">
        <v>28</v>
      </c>
      <c r="C346" s="1" t="s">
        <v>397</v>
      </c>
      <c r="D346" t="s">
        <v>398</v>
      </c>
      <c r="E346" t="s">
        <v>58</v>
      </c>
      <c r="F346" t="s">
        <v>239</v>
      </c>
      <c r="G346">
        <v>1501</v>
      </c>
      <c r="H346" s="2" t="str">
        <f t="shared" si="58"/>
        <v>3</v>
      </c>
      <c r="I346" s="2" t="str">
        <f t="shared" si="59"/>
        <v>2</v>
      </c>
      <c r="J346" s="2" t="str">
        <f t="shared" si="60"/>
        <v>2</v>
      </c>
      <c r="K346" s="2" t="str">
        <f t="shared" si="61"/>
        <v>5</v>
      </c>
      <c r="L346" t="s">
        <v>41</v>
      </c>
      <c r="M346" t="s">
        <v>243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2561</v>
      </c>
      <c r="AA346">
        <v>1</v>
      </c>
    </row>
    <row r="347" spans="1:27" ht="16.5" customHeight="1" x14ac:dyDescent="0.2">
      <c r="A347" t="s">
        <v>437</v>
      </c>
      <c r="B347" t="s">
        <v>28</v>
      </c>
      <c r="C347" s="1" t="s">
        <v>400</v>
      </c>
      <c r="D347" t="s">
        <v>401</v>
      </c>
      <c r="E347" t="s">
        <v>58</v>
      </c>
      <c r="F347" t="s">
        <v>402</v>
      </c>
      <c r="G347">
        <v>1501</v>
      </c>
      <c r="H347" s="2" t="str">
        <f t="shared" si="58"/>
        <v>3</v>
      </c>
      <c r="I347" s="2" t="str">
        <f t="shared" si="59"/>
        <v>3</v>
      </c>
      <c r="J347" s="2" t="str">
        <f t="shared" si="60"/>
        <v>0</v>
      </c>
      <c r="K347" s="2" t="str">
        <f t="shared" si="61"/>
        <v>6</v>
      </c>
      <c r="L347" t="s">
        <v>31</v>
      </c>
      <c r="M347" t="s">
        <v>110</v>
      </c>
      <c r="N347">
        <v>0</v>
      </c>
      <c r="O347">
        <v>0</v>
      </c>
      <c r="P347">
        <v>0</v>
      </c>
      <c r="Q347">
        <v>6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6</v>
      </c>
      <c r="X347">
        <v>18</v>
      </c>
      <c r="Y347">
        <v>1.5</v>
      </c>
      <c r="Z347">
        <v>2561</v>
      </c>
      <c r="AA347">
        <v>1</v>
      </c>
    </row>
    <row r="348" spans="1:27" ht="16.5" customHeight="1" x14ac:dyDescent="0.2">
      <c r="A348" t="s">
        <v>437</v>
      </c>
      <c r="B348" t="s">
        <v>28</v>
      </c>
      <c r="C348" s="1" t="s">
        <v>403</v>
      </c>
      <c r="D348" t="s">
        <v>404</v>
      </c>
      <c r="E348" t="s">
        <v>58</v>
      </c>
      <c r="F348" t="s">
        <v>405</v>
      </c>
      <c r="G348">
        <v>1502</v>
      </c>
      <c r="H348" s="2" t="str">
        <f t="shared" si="58"/>
        <v>3</v>
      </c>
      <c r="I348" s="2" t="str">
        <f t="shared" si="59"/>
        <v>3</v>
      </c>
      <c r="J348" s="2" t="str">
        <f t="shared" si="60"/>
        <v>0</v>
      </c>
      <c r="K348" s="2" t="str">
        <f t="shared" si="61"/>
        <v>6</v>
      </c>
      <c r="L348" t="s">
        <v>31</v>
      </c>
      <c r="M348" t="s">
        <v>461</v>
      </c>
      <c r="N348">
        <v>0</v>
      </c>
      <c r="O348">
        <v>0</v>
      </c>
      <c r="P348">
        <v>0</v>
      </c>
      <c r="Q348">
        <v>22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22</v>
      </c>
      <c r="X348">
        <v>66</v>
      </c>
      <c r="Y348">
        <v>5.5</v>
      </c>
      <c r="Z348">
        <v>2561</v>
      </c>
      <c r="AA348">
        <v>1</v>
      </c>
    </row>
    <row r="349" spans="1:27" ht="16.5" customHeight="1" x14ac:dyDescent="0.2">
      <c r="A349" t="s">
        <v>437</v>
      </c>
      <c r="B349" t="s">
        <v>28</v>
      </c>
      <c r="C349" s="1" t="s">
        <v>403</v>
      </c>
      <c r="D349" t="s">
        <v>404</v>
      </c>
      <c r="E349" t="s">
        <v>58</v>
      </c>
      <c r="F349" t="s">
        <v>405</v>
      </c>
      <c r="G349">
        <v>1501</v>
      </c>
      <c r="H349" s="2" t="str">
        <f t="shared" si="58"/>
        <v>3</v>
      </c>
      <c r="I349" s="2" t="str">
        <f t="shared" si="59"/>
        <v>3</v>
      </c>
      <c r="J349" s="2" t="str">
        <f t="shared" si="60"/>
        <v>0</v>
      </c>
      <c r="K349" s="2" t="str">
        <f t="shared" si="61"/>
        <v>6</v>
      </c>
      <c r="L349" t="s">
        <v>31</v>
      </c>
      <c r="M349" t="s">
        <v>462</v>
      </c>
      <c r="N349">
        <v>0</v>
      </c>
      <c r="O349">
        <v>0</v>
      </c>
      <c r="P349">
        <v>0</v>
      </c>
      <c r="Q349">
        <v>36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36</v>
      </c>
      <c r="X349">
        <v>108</v>
      </c>
      <c r="Y349">
        <v>9</v>
      </c>
      <c r="Z349">
        <v>2561</v>
      </c>
      <c r="AA349">
        <v>1</v>
      </c>
    </row>
    <row r="350" spans="1:27" ht="16.5" customHeight="1" x14ac:dyDescent="0.2">
      <c r="A350" t="s">
        <v>437</v>
      </c>
      <c r="B350" t="s">
        <v>28</v>
      </c>
      <c r="C350" s="1" t="s">
        <v>410</v>
      </c>
      <c r="D350" t="s">
        <v>186</v>
      </c>
      <c r="E350" t="s">
        <v>58</v>
      </c>
      <c r="F350" t="s">
        <v>405</v>
      </c>
      <c r="G350">
        <v>1502</v>
      </c>
      <c r="H350" s="2" t="str">
        <f t="shared" si="58"/>
        <v>3</v>
      </c>
      <c r="I350" s="2" t="str">
        <f t="shared" si="59"/>
        <v>2</v>
      </c>
      <c r="J350" s="2" t="str">
        <f t="shared" si="60"/>
        <v>2</v>
      </c>
      <c r="K350" s="2" t="str">
        <f t="shared" si="61"/>
        <v>5</v>
      </c>
      <c r="L350" t="s">
        <v>41</v>
      </c>
      <c r="M350" t="s">
        <v>463</v>
      </c>
      <c r="N350">
        <v>0</v>
      </c>
      <c r="O350">
        <v>0</v>
      </c>
      <c r="P350">
        <v>0</v>
      </c>
      <c r="Q350">
        <v>20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20</v>
      </c>
      <c r="X350">
        <v>60</v>
      </c>
      <c r="Y350">
        <v>5</v>
      </c>
      <c r="Z350">
        <v>2561</v>
      </c>
      <c r="AA350">
        <v>1</v>
      </c>
    </row>
    <row r="351" spans="1:27" ht="16.5" customHeight="1" x14ac:dyDescent="0.2">
      <c r="A351" t="s">
        <v>437</v>
      </c>
      <c r="B351" t="s">
        <v>28</v>
      </c>
      <c r="C351" s="1" t="s">
        <v>410</v>
      </c>
      <c r="D351" t="s">
        <v>186</v>
      </c>
      <c r="E351" t="s">
        <v>58</v>
      </c>
      <c r="F351" t="s">
        <v>405</v>
      </c>
      <c r="G351">
        <v>1501</v>
      </c>
      <c r="H351" s="2" t="str">
        <f t="shared" si="58"/>
        <v>3</v>
      </c>
      <c r="I351" s="2" t="str">
        <f t="shared" si="59"/>
        <v>2</v>
      </c>
      <c r="J351" s="2" t="str">
        <f t="shared" si="60"/>
        <v>2</v>
      </c>
      <c r="K351" s="2" t="str">
        <f t="shared" si="61"/>
        <v>5</v>
      </c>
      <c r="L351" t="s">
        <v>41</v>
      </c>
      <c r="M351" t="s">
        <v>464</v>
      </c>
      <c r="N351">
        <v>0</v>
      </c>
      <c r="O351">
        <v>0</v>
      </c>
      <c r="P351">
        <v>0</v>
      </c>
      <c r="Q351">
        <v>36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36</v>
      </c>
      <c r="X351">
        <v>108</v>
      </c>
      <c r="Y351">
        <v>9</v>
      </c>
      <c r="Z351">
        <v>2561</v>
      </c>
      <c r="AA351">
        <v>1</v>
      </c>
    </row>
    <row r="352" spans="1:27" ht="16.5" customHeight="1" x14ac:dyDescent="0.2">
      <c r="A352" t="s">
        <v>437</v>
      </c>
      <c r="B352" t="s">
        <v>28</v>
      </c>
      <c r="C352" s="1" t="s">
        <v>411</v>
      </c>
      <c r="D352" t="s">
        <v>412</v>
      </c>
      <c r="E352" t="s">
        <v>58</v>
      </c>
      <c r="F352" t="s">
        <v>413</v>
      </c>
      <c r="G352">
        <v>1501</v>
      </c>
      <c r="H352" s="2" t="str">
        <f t="shared" si="58"/>
        <v>3</v>
      </c>
      <c r="I352" s="2" t="str">
        <f t="shared" si="59"/>
        <v>2</v>
      </c>
      <c r="J352" s="2" t="str">
        <f t="shared" si="60"/>
        <v>2</v>
      </c>
      <c r="K352" s="2" t="str">
        <f t="shared" si="61"/>
        <v>5</v>
      </c>
      <c r="L352" t="s">
        <v>41</v>
      </c>
      <c r="M352" t="s">
        <v>414</v>
      </c>
      <c r="N352">
        <v>0</v>
      </c>
      <c r="O352">
        <v>0</v>
      </c>
      <c r="P352">
        <v>0</v>
      </c>
      <c r="Q352">
        <v>8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8</v>
      </c>
      <c r="X352">
        <v>24</v>
      </c>
      <c r="Y352">
        <v>2</v>
      </c>
      <c r="Z352">
        <v>2561</v>
      </c>
      <c r="AA352">
        <v>1</v>
      </c>
    </row>
    <row r="353" spans="1:27" ht="16.5" customHeight="1" x14ac:dyDescent="0.2">
      <c r="A353" t="s">
        <v>437</v>
      </c>
      <c r="B353" t="s">
        <v>28</v>
      </c>
      <c r="C353" s="1" t="s">
        <v>415</v>
      </c>
      <c r="D353" t="s">
        <v>416</v>
      </c>
      <c r="E353" t="s">
        <v>58</v>
      </c>
      <c r="F353" t="s">
        <v>413</v>
      </c>
      <c r="G353">
        <v>1501</v>
      </c>
      <c r="H353" s="2" t="str">
        <f t="shared" si="58"/>
        <v>3</v>
      </c>
      <c r="I353" s="2" t="str">
        <f t="shared" si="59"/>
        <v>2</v>
      </c>
      <c r="J353" s="2" t="str">
        <f t="shared" si="60"/>
        <v>2</v>
      </c>
      <c r="K353" s="2" t="str">
        <f t="shared" si="61"/>
        <v>5</v>
      </c>
      <c r="L353" t="s">
        <v>41</v>
      </c>
      <c r="M353" t="s">
        <v>417</v>
      </c>
      <c r="N353">
        <v>0</v>
      </c>
      <c r="O353">
        <v>0</v>
      </c>
      <c r="P353">
        <v>0</v>
      </c>
      <c r="Q353">
        <v>8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8</v>
      </c>
      <c r="X353">
        <v>24</v>
      </c>
      <c r="Y353">
        <v>2</v>
      </c>
      <c r="Z353">
        <v>2561</v>
      </c>
      <c r="AA353">
        <v>1</v>
      </c>
    </row>
    <row r="354" spans="1:27" ht="16.5" customHeight="1" x14ac:dyDescent="0.2">
      <c r="A354" t="s">
        <v>437</v>
      </c>
      <c r="B354" t="s">
        <v>28</v>
      </c>
      <c r="C354" s="1" t="s">
        <v>418</v>
      </c>
      <c r="D354" t="s">
        <v>346</v>
      </c>
      <c r="E354" t="s">
        <v>58</v>
      </c>
      <c r="F354" t="s">
        <v>413</v>
      </c>
      <c r="G354">
        <v>1501</v>
      </c>
      <c r="H354" s="2" t="str">
        <f t="shared" si="58"/>
        <v>4</v>
      </c>
      <c r="I354" s="2" t="str">
        <f t="shared" si="59"/>
        <v>0</v>
      </c>
      <c r="J354" s="2" t="str">
        <f>MID(L354,6,2)</f>
        <v>12</v>
      </c>
      <c r="K354" s="2" t="str">
        <f>MID(L354,9,1)</f>
        <v>0</v>
      </c>
      <c r="L354" t="s">
        <v>54</v>
      </c>
      <c r="M354" t="s">
        <v>32</v>
      </c>
      <c r="N354">
        <v>0</v>
      </c>
      <c r="O354">
        <v>0</v>
      </c>
      <c r="P354">
        <v>0</v>
      </c>
      <c r="Q354">
        <v>5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5</v>
      </c>
      <c r="X354">
        <v>20</v>
      </c>
      <c r="Y354">
        <v>1.67</v>
      </c>
      <c r="Z354">
        <v>2561</v>
      </c>
      <c r="AA354">
        <v>1</v>
      </c>
    </row>
    <row r="355" spans="1:27" ht="16.5" customHeight="1" x14ac:dyDescent="0.2">
      <c r="A355" t="s">
        <v>437</v>
      </c>
      <c r="B355" t="s">
        <v>28</v>
      </c>
      <c r="C355" s="1" t="s">
        <v>419</v>
      </c>
      <c r="D355" t="s">
        <v>420</v>
      </c>
      <c r="E355" t="s">
        <v>58</v>
      </c>
      <c r="F355" t="s">
        <v>421</v>
      </c>
      <c r="G355">
        <v>1501</v>
      </c>
      <c r="H355" s="2" t="str">
        <f t="shared" si="58"/>
        <v>3</v>
      </c>
      <c r="I355" s="2" t="str">
        <f t="shared" si="59"/>
        <v>2</v>
      </c>
      <c r="J355" s="2" t="str">
        <f t="shared" si="60"/>
        <v>2</v>
      </c>
      <c r="K355" s="2" t="str">
        <f t="shared" si="61"/>
        <v>5</v>
      </c>
      <c r="L355" t="s">
        <v>41</v>
      </c>
      <c r="M355" t="s">
        <v>124</v>
      </c>
      <c r="N355">
        <v>0</v>
      </c>
      <c r="O355">
        <v>0</v>
      </c>
      <c r="P355">
        <v>0</v>
      </c>
      <c r="Q355">
        <v>2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2</v>
      </c>
      <c r="X355">
        <v>6</v>
      </c>
      <c r="Y355">
        <v>0.5</v>
      </c>
      <c r="Z355">
        <v>2561</v>
      </c>
      <c r="AA355">
        <v>1</v>
      </c>
    </row>
    <row r="356" spans="1:27" ht="16.5" customHeight="1" x14ac:dyDescent="0.2">
      <c r="A356" t="s">
        <v>437</v>
      </c>
      <c r="B356" t="s">
        <v>28</v>
      </c>
      <c r="C356" s="1" t="s">
        <v>422</v>
      </c>
      <c r="D356" t="s">
        <v>423</v>
      </c>
      <c r="E356" t="s">
        <v>58</v>
      </c>
      <c r="F356" t="s">
        <v>421</v>
      </c>
      <c r="G356">
        <v>1501</v>
      </c>
      <c r="H356" s="2" t="str">
        <f t="shared" si="58"/>
        <v>3</v>
      </c>
      <c r="I356" s="2" t="str">
        <f t="shared" si="59"/>
        <v>3</v>
      </c>
      <c r="J356" s="2" t="str">
        <f t="shared" si="60"/>
        <v>0</v>
      </c>
      <c r="K356" s="2" t="str">
        <f t="shared" si="61"/>
        <v>6</v>
      </c>
      <c r="L356" t="s">
        <v>31</v>
      </c>
      <c r="M356" t="s">
        <v>114</v>
      </c>
      <c r="N356">
        <v>0</v>
      </c>
      <c r="O356">
        <v>0</v>
      </c>
      <c r="P356">
        <v>0</v>
      </c>
      <c r="Q356">
        <v>4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4</v>
      </c>
      <c r="X356">
        <v>12</v>
      </c>
      <c r="Y356">
        <v>1</v>
      </c>
      <c r="Z356">
        <v>2561</v>
      </c>
      <c r="AA356">
        <v>1</v>
      </c>
    </row>
    <row r="357" spans="1:27" ht="16.5" customHeight="1" x14ac:dyDescent="0.2">
      <c r="A357" t="s">
        <v>437</v>
      </c>
      <c r="B357" t="s">
        <v>28</v>
      </c>
      <c r="C357" s="1" t="s">
        <v>424</v>
      </c>
      <c r="D357" t="s">
        <v>425</v>
      </c>
      <c r="E357" t="s">
        <v>58</v>
      </c>
      <c r="F357" t="s">
        <v>421</v>
      </c>
      <c r="G357">
        <v>1501</v>
      </c>
      <c r="H357" s="2" t="str">
        <f t="shared" si="58"/>
        <v>3</v>
      </c>
      <c r="I357" s="2" t="str">
        <f t="shared" si="59"/>
        <v>2</v>
      </c>
      <c r="J357" s="2" t="str">
        <f t="shared" si="60"/>
        <v>2</v>
      </c>
      <c r="K357" s="2" t="str">
        <f t="shared" si="61"/>
        <v>5</v>
      </c>
      <c r="L357" t="s">
        <v>41</v>
      </c>
      <c r="M357" t="s">
        <v>114</v>
      </c>
      <c r="N357">
        <v>0</v>
      </c>
      <c r="O357">
        <v>0</v>
      </c>
      <c r="P357">
        <v>0</v>
      </c>
      <c r="Q357">
        <v>3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3</v>
      </c>
      <c r="X357">
        <v>9</v>
      </c>
      <c r="Y357">
        <v>0.75</v>
      </c>
      <c r="Z357">
        <v>2561</v>
      </c>
      <c r="AA357">
        <v>1</v>
      </c>
    </row>
    <row r="358" spans="1:27" ht="16.5" customHeight="1" x14ac:dyDescent="0.2">
      <c r="A358" t="s">
        <v>437</v>
      </c>
      <c r="B358" t="s">
        <v>28</v>
      </c>
      <c r="C358" s="1" t="s">
        <v>426</v>
      </c>
      <c r="D358" t="s">
        <v>427</v>
      </c>
      <c r="E358" t="s">
        <v>58</v>
      </c>
      <c r="F358" t="s">
        <v>421</v>
      </c>
      <c r="G358">
        <v>1501</v>
      </c>
      <c r="H358" s="2" t="str">
        <f t="shared" si="58"/>
        <v>3</v>
      </c>
      <c r="I358" s="2" t="str">
        <f t="shared" si="59"/>
        <v>3</v>
      </c>
      <c r="J358" s="2" t="str">
        <f t="shared" si="60"/>
        <v>0</v>
      </c>
      <c r="K358" s="2" t="str">
        <f t="shared" si="61"/>
        <v>6</v>
      </c>
      <c r="L358" t="s">
        <v>31</v>
      </c>
      <c r="M358" t="s">
        <v>115</v>
      </c>
      <c r="N358">
        <v>0</v>
      </c>
      <c r="O358">
        <v>0</v>
      </c>
      <c r="P358">
        <v>0</v>
      </c>
      <c r="Q358">
        <v>4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4</v>
      </c>
      <c r="X358">
        <v>12</v>
      </c>
      <c r="Y358">
        <v>1</v>
      </c>
      <c r="Z358">
        <v>2561</v>
      </c>
      <c r="AA358">
        <v>1</v>
      </c>
    </row>
    <row r="359" spans="1:27" ht="16.5" customHeight="1" x14ac:dyDescent="0.2">
      <c r="A359" t="s">
        <v>437</v>
      </c>
      <c r="B359" t="s">
        <v>28</v>
      </c>
      <c r="C359" s="1" t="s">
        <v>428</v>
      </c>
      <c r="D359" t="s">
        <v>429</v>
      </c>
      <c r="E359" t="s">
        <v>58</v>
      </c>
      <c r="F359" t="s">
        <v>421</v>
      </c>
      <c r="G359">
        <v>1501</v>
      </c>
      <c r="H359" s="2" t="str">
        <f t="shared" si="58"/>
        <v>3</v>
      </c>
      <c r="I359" s="2" t="str">
        <f t="shared" si="59"/>
        <v>3</v>
      </c>
      <c r="J359" s="2" t="str">
        <f t="shared" si="60"/>
        <v>0</v>
      </c>
      <c r="K359" s="2" t="str">
        <f t="shared" si="61"/>
        <v>6</v>
      </c>
      <c r="L359" t="s">
        <v>31</v>
      </c>
      <c r="M359" t="s">
        <v>430</v>
      </c>
      <c r="N359">
        <v>0</v>
      </c>
      <c r="O359">
        <v>0</v>
      </c>
      <c r="P359">
        <v>0</v>
      </c>
      <c r="Q359">
        <v>3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3</v>
      </c>
      <c r="X359">
        <v>9</v>
      </c>
      <c r="Y359">
        <v>0.75</v>
      </c>
      <c r="Z359">
        <v>2561</v>
      </c>
      <c r="AA359">
        <v>1</v>
      </c>
    </row>
    <row r="360" spans="1:27" ht="16.5" customHeight="1" x14ac:dyDescent="0.2">
      <c r="A360" t="s">
        <v>437</v>
      </c>
      <c r="B360" t="s">
        <v>28</v>
      </c>
      <c r="C360" s="1" t="s">
        <v>432</v>
      </c>
      <c r="D360" t="s">
        <v>433</v>
      </c>
      <c r="E360" t="s">
        <v>58</v>
      </c>
      <c r="F360" t="s">
        <v>434</v>
      </c>
      <c r="G360">
        <v>1501</v>
      </c>
      <c r="H360" s="2" t="str">
        <f t="shared" si="58"/>
        <v>3</v>
      </c>
      <c r="I360" s="2" t="str">
        <f t="shared" si="59"/>
        <v>3</v>
      </c>
      <c r="J360" s="2" t="str">
        <f t="shared" si="60"/>
        <v>0</v>
      </c>
      <c r="K360" s="2" t="str">
        <f t="shared" si="61"/>
        <v>6</v>
      </c>
      <c r="L360" t="s">
        <v>31</v>
      </c>
      <c r="M360" t="s">
        <v>435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2561</v>
      </c>
      <c r="AA360">
        <v>1</v>
      </c>
    </row>
    <row r="361" spans="1:27" ht="16.5" customHeight="1" x14ac:dyDescent="0.2">
      <c r="A361" t="s">
        <v>437</v>
      </c>
      <c r="B361" t="s">
        <v>28</v>
      </c>
      <c r="C361" s="1" t="s">
        <v>465</v>
      </c>
      <c r="D361" t="s">
        <v>346</v>
      </c>
      <c r="E361" t="s">
        <v>58</v>
      </c>
      <c r="F361" t="s">
        <v>434</v>
      </c>
      <c r="G361">
        <v>1501</v>
      </c>
      <c r="H361" s="2" t="str">
        <f t="shared" si="58"/>
        <v>4</v>
      </c>
      <c r="I361" s="2" t="str">
        <f t="shared" si="59"/>
        <v>0</v>
      </c>
      <c r="J361" s="2" t="str">
        <f>MID(L361,6,2)</f>
        <v>12</v>
      </c>
      <c r="K361" s="2" t="str">
        <f>MID(L361,9,1)</f>
        <v>0</v>
      </c>
      <c r="L361" t="s">
        <v>54</v>
      </c>
      <c r="M361" t="s">
        <v>32</v>
      </c>
      <c r="N361">
        <v>0</v>
      </c>
      <c r="O361">
        <v>0</v>
      </c>
      <c r="P361">
        <v>0</v>
      </c>
      <c r="Q361">
        <v>1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4</v>
      </c>
      <c r="Y361">
        <v>0.33</v>
      </c>
      <c r="Z361">
        <v>2561</v>
      </c>
      <c r="AA361">
        <v>1</v>
      </c>
    </row>
    <row r="362" spans="1:27" ht="16.5" customHeight="1" x14ac:dyDescent="0.2">
      <c r="A362" t="s">
        <v>437</v>
      </c>
      <c r="B362" t="s">
        <v>28</v>
      </c>
      <c r="C362" s="1" t="s">
        <v>466</v>
      </c>
      <c r="D362" t="s">
        <v>467</v>
      </c>
      <c r="E362" t="s">
        <v>468</v>
      </c>
      <c r="F362" t="s">
        <v>434</v>
      </c>
      <c r="G362">
        <v>1501</v>
      </c>
      <c r="H362" s="2" t="str">
        <f t="shared" si="58"/>
        <v>3</v>
      </c>
      <c r="I362" s="2" t="str">
        <f t="shared" si="59"/>
        <v>2</v>
      </c>
      <c r="J362" s="2" t="str">
        <f t="shared" si="60"/>
        <v>2</v>
      </c>
      <c r="K362" s="2" t="str">
        <f t="shared" si="61"/>
        <v>5</v>
      </c>
      <c r="L362" t="s">
        <v>41</v>
      </c>
      <c r="M362" t="s">
        <v>469</v>
      </c>
      <c r="N362">
        <v>0</v>
      </c>
      <c r="O362">
        <v>0</v>
      </c>
      <c r="P362">
        <v>0</v>
      </c>
      <c r="Q362">
        <v>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3</v>
      </c>
      <c r="Y362">
        <v>0.25</v>
      </c>
      <c r="Z362">
        <v>2561</v>
      </c>
      <c r="AA362">
        <v>1</v>
      </c>
    </row>
    <row r="363" spans="1:27" ht="16.5" customHeight="1" x14ac:dyDescent="0.2">
      <c r="C363" s="1"/>
      <c r="H363" s="2"/>
      <c r="I363" s="2"/>
      <c r="J363" s="2"/>
      <c r="K363" s="2"/>
    </row>
    <row r="364" spans="1:27" ht="16.5" customHeight="1" x14ac:dyDescent="0.2">
      <c r="A364" t="s">
        <v>470</v>
      </c>
      <c r="B364" t="s">
        <v>28</v>
      </c>
      <c r="C364" s="1" t="s">
        <v>471</v>
      </c>
      <c r="D364" t="s">
        <v>472</v>
      </c>
      <c r="E364" t="s">
        <v>58</v>
      </c>
      <c r="F364" t="s">
        <v>92</v>
      </c>
      <c r="G364">
        <v>1</v>
      </c>
      <c r="H364" s="2" t="str">
        <f t="shared" ref="H364:H379" si="62">LEFT(L364,1)</f>
        <v>2</v>
      </c>
      <c r="I364" s="2" t="str">
        <f t="shared" ref="I364:I379" si="63">MID(L364,4,1)</f>
        <v>1</v>
      </c>
      <c r="J364" s="2" t="str">
        <f t="shared" si="60"/>
        <v>2</v>
      </c>
      <c r="K364" s="2" t="str">
        <f t="shared" si="61"/>
        <v>3</v>
      </c>
      <c r="L364" t="s">
        <v>36</v>
      </c>
      <c r="M364" t="s">
        <v>107</v>
      </c>
      <c r="N364">
        <v>0</v>
      </c>
      <c r="O364">
        <v>0</v>
      </c>
      <c r="P364">
        <v>0</v>
      </c>
      <c r="Q364">
        <v>22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22</v>
      </c>
      <c r="X364">
        <v>44</v>
      </c>
      <c r="Y364">
        <v>3.67</v>
      </c>
      <c r="Z364">
        <v>2561</v>
      </c>
      <c r="AA364">
        <v>1</v>
      </c>
    </row>
    <row r="365" spans="1:27" ht="16.5" customHeight="1" x14ac:dyDescent="0.2">
      <c r="A365" t="s">
        <v>470</v>
      </c>
      <c r="B365" t="s">
        <v>28</v>
      </c>
      <c r="C365" s="1" t="s">
        <v>473</v>
      </c>
      <c r="D365" t="s">
        <v>474</v>
      </c>
      <c r="E365" t="s">
        <v>58</v>
      </c>
      <c r="F365" t="s">
        <v>92</v>
      </c>
      <c r="G365">
        <v>1</v>
      </c>
      <c r="H365" s="2" t="str">
        <f t="shared" si="62"/>
        <v>2</v>
      </c>
      <c r="I365" s="2" t="str">
        <f t="shared" si="63"/>
        <v>1</v>
      </c>
      <c r="J365" s="2" t="str">
        <f t="shared" si="60"/>
        <v>2</v>
      </c>
      <c r="K365" s="2" t="str">
        <f t="shared" si="61"/>
        <v>3</v>
      </c>
      <c r="L365" t="s">
        <v>36</v>
      </c>
      <c r="M365" t="s">
        <v>110</v>
      </c>
      <c r="N365">
        <v>0</v>
      </c>
      <c r="O365">
        <v>0</v>
      </c>
      <c r="P365">
        <v>0</v>
      </c>
      <c r="Q365">
        <v>22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22</v>
      </c>
      <c r="X365">
        <v>44</v>
      </c>
      <c r="Y365">
        <v>3.67</v>
      </c>
      <c r="Z365">
        <v>2561</v>
      </c>
      <c r="AA365">
        <v>1</v>
      </c>
    </row>
    <row r="366" spans="1:27" ht="16.5" customHeight="1" x14ac:dyDescent="0.2">
      <c r="A366" t="s">
        <v>470</v>
      </c>
      <c r="B366" t="s">
        <v>28</v>
      </c>
      <c r="C366" s="1" t="s">
        <v>475</v>
      </c>
      <c r="D366" t="s">
        <v>412</v>
      </c>
      <c r="E366" t="s">
        <v>58</v>
      </c>
      <c r="F366" t="s">
        <v>92</v>
      </c>
      <c r="G366">
        <v>1</v>
      </c>
      <c r="H366" s="2" t="str">
        <f t="shared" si="62"/>
        <v>3</v>
      </c>
      <c r="I366" s="2" t="str">
        <f t="shared" si="63"/>
        <v>3</v>
      </c>
      <c r="J366" s="2" t="str">
        <f t="shared" si="60"/>
        <v>0</v>
      </c>
      <c r="K366" s="2" t="str">
        <f t="shared" si="61"/>
        <v>6</v>
      </c>
      <c r="L366" t="s">
        <v>31</v>
      </c>
      <c r="M366" t="s">
        <v>476</v>
      </c>
      <c r="N366">
        <v>0</v>
      </c>
      <c r="O366">
        <v>0</v>
      </c>
      <c r="P366">
        <v>0</v>
      </c>
      <c r="Q366">
        <v>25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25</v>
      </c>
      <c r="X366">
        <v>75</v>
      </c>
      <c r="Y366">
        <v>6.25</v>
      </c>
      <c r="Z366">
        <v>2561</v>
      </c>
      <c r="AA366">
        <v>1</v>
      </c>
    </row>
    <row r="367" spans="1:27" ht="16.5" customHeight="1" x14ac:dyDescent="0.2">
      <c r="A367" t="s">
        <v>470</v>
      </c>
      <c r="B367" t="s">
        <v>28</v>
      </c>
      <c r="C367" s="1" t="s">
        <v>475</v>
      </c>
      <c r="D367" t="s">
        <v>412</v>
      </c>
      <c r="E367" t="s">
        <v>58</v>
      </c>
      <c r="F367" t="s">
        <v>92</v>
      </c>
      <c r="G367">
        <v>3</v>
      </c>
      <c r="H367" s="2" t="str">
        <f t="shared" si="62"/>
        <v>3</v>
      </c>
      <c r="I367" s="2" t="str">
        <f t="shared" si="63"/>
        <v>3</v>
      </c>
      <c r="J367" s="2" t="str">
        <f t="shared" si="60"/>
        <v>0</v>
      </c>
      <c r="K367" s="2" t="str">
        <f t="shared" si="61"/>
        <v>6</v>
      </c>
      <c r="L367" t="s">
        <v>31</v>
      </c>
      <c r="M367" t="s">
        <v>477</v>
      </c>
      <c r="N367">
        <v>0</v>
      </c>
      <c r="O367">
        <v>0</v>
      </c>
      <c r="P367">
        <v>0</v>
      </c>
      <c r="Q367">
        <v>25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25</v>
      </c>
      <c r="X367">
        <v>75</v>
      </c>
      <c r="Y367">
        <v>6.25</v>
      </c>
      <c r="Z367">
        <v>2561</v>
      </c>
      <c r="AA367">
        <v>1</v>
      </c>
    </row>
    <row r="368" spans="1:27" ht="16.5" customHeight="1" x14ac:dyDescent="0.2">
      <c r="A368" t="s">
        <v>470</v>
      </c>
      <c r="B368" t="s">
        <v>28</v>
      </c>
      <c r="C368" s="1" t="s">
        <v>475</v>
      </c>
      <c r="D368" t="s">
        <v>412</v>
      </c>
      <c r="E368" t="s">
        <v>58</v>
      </c>
      <c r="F368" t="s">
        <v>92</v>
      </c>
      <c r="G368">
        <v>2</v>
      </c>
      <c r="H368" s="2" t="str">
        <f t="shared" si="62"/>
        <v>3</v>
      </c>
      <c r="I368" s="2" t="str">
        <f t="shared" si="63"/>
        <v>3</v>
      </c>
      <c r="J368" s="2" t="str">
        <f t="shared" si="60"/>
        <v>0</v>
      </c>
      <c r="K368" s="2" t="str">
        <f t="shared" si="61"/>
        <v>6</v>
      </c>
      <c r="L368" t="s">
        <v>31</v>
      </c>
      <c r="M368" t="s">
        <v>93</v>
      </c>
      <c r="N368">
        <v>0</v>
      </c>
      <c r="O368">
        <v>0</v>
      </c>
      <c r="P368">
        <v>0</v>
      </c>
      <c r="Q368">
        <v>26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26</v>
      </c>
      <c r="X368">
        <v>78</v>
      </c>
      <c r="Y368">
        <v>6.5</v>
      </c>
      <c r="Z368">
        <v>2561</v>
      </c>
      <c r="AA368">
        <v>1</v>
      </c>
    </row>
    <row r="369" spans="1:27" ht="16.5" customHeight="1" x14ac:dyDescent="0.2">
      <c r="A369" t="s">
        <v>470</v>
      </c>
      <c r="B369" t="s">
        <v>28</v>
      </c>
      <c r="C369" s="1" t="s">
        <v>478</v>
      </c>
      <c r="D369" t="s">
        <v>416</v>
      </c>
      <c r="E369" t="s">
        <v>58</v>
      </c>
      <c r="F369" t="s">
        <v>92</v>
      </c>
      <c r="G369">
        <v>3</v>
      </c>
      <c r="H369" s="2" t="str">
        <f t="shared" si="62"/>
        <v>3</v>
      </c>
      <c r="I369" s="2" t="str">
        <f t="shared" si="63"/>
        <v>2</v>
      </c>
      <c r="J369" s="2" t="str">
        <f t="shared" si="60"/>
        <v>2</v>
      </c>
      <c r="K369" s="2" t="str">
        <f t="shared" si="61"/>
        <v>5</v>
      </c>
      <c r="L369" t="s">
        <v>41</v>
      </c>
      <c r="M369" t="s">
        <v>479</v>
      </c>
      <c r="N369">
        <v>0</v>
      </c>
      <c r="O369">
        <v>0</v>
      </c>
      <c r="P369">
        <v>0</v>
      </c>
      <c r="Q369">
        <v>25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25</v>
      </c>
      <c r="X369">
        <v>75</v>
      </c>
      <c r="Y369">
        <v>6.25</v>
      </c>
      <c r="Z369">
        <v>2561</v>
      </c>
      <c r="AA369">
        <v>1</v>
      </c>
    </row>
    <row r="370" spans="1:27" ht="16.5" customHeight="1" x14ac:dyDescent="0.2">
      <c r="A370" t="s">
        <v>470</v>
      </c>
      <c r="B370" t="s">
        <v>28</v>
      </c>
      <c r="C370" s="1" t="s">
        <v>478</v>
      </c>
      <c r="D370" t="s">
        <v>416</v>
      </c>
      <c r="E370" t="s">
        <v>58</v>
      </c>
      <c r="F370" t="s">
        <v>92</v>
      </c>
      <c r="G370">
        <v>1</v>
      </c>
      <c r="H370" s="2" t="str">
        <f t="shared" si="62"/>
        <v>3</v>
      </c>
      <c r="I370" s="2" t="str">
        <f t="shared" si="63"/>
        <v>2</v>
      </c>
      <c r="J370" s="2" t="str">
        <f t="shared" ref="J370:J375" si="64">MID(L370,6,1)</f>
        <v>2</v>
      </c>
      <c r="K370" s="2" t="str">
        <f t="shared" ref="K370:K375" si="65">MID(L370,8,1)</f>
        <v>5</v>
      </c>
      <c r="L370" t="s">
        <v>41</v>
      </c>
      <c r="M370" t="s">
        <v>480</v>
      </c>
      <c r="N370">
        <v>0</v>
      </c>
      <c r="O370">
        <v>0</v>
      </c>
      <c r="P370">
        <v>0</v>
      </c>
      <c r="Q370">
        <v>25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25</v>
      </c>
      <c r="X370">
        <v>75</v>
      </c>
      <c r="Y370">
        <v>6.25</v>
      </c>
      <c r="Z370">
        <v>2561</v>
      </c>
      <c r="AA370">
        <v>1</v>
      </c>
    </row>
    <row r="371" spans="1:27" ht="16.5" customHeight="1" x14ac:dyDescent="0.2">
      <c r="A371" t="s">
        <v>470</v>
      </c>
      <c r="B371" t="s">
        <v>28</v>
      </c>
      <c r="C371" s="1" t="s">
        <v>478</v>
      </c>
      <c r="D371" t="s">
        <v>416</v>
      </c>
      <c r="E371" t="s">
        <v>58</v>
      </c>
      <c r="F371" t="s">
        <v>92</v>
      </c>
      <c r="G371">
        <v>2</v>
      </c>
      <c r="H371" s="2" t="str">
        <f t="shared" si="62"/>
        <v>3</v>
      </c>
      <c r="I371" s="2" t="str">
        <f t="shared" si="63"/>
        <v>2</v>
      </c>
      <c r="J371" s="2" t="str">
        <f t="shared" si="64"/>
        <v>2</v>
      </c>
      <c r="K371" s="2" t="str">
        <f t="shared" si="65"/>
        <v>5</v>
      </c>
      <c r="L371" t="s">
        <v>41</v>
      </c>
      <c r="M371" t="s">
        <v>481</v>
      </c>
      <c r="N371">
        <v>0</v>
      </c>
      <c r="O371">
        <v>0</v>
      </c>
      <c r="P371">
        <v>0</v>
      </c>
      <c r="Q371">
        <v>26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26</v>
      </c>
      <c r="X371">
        <v>78</v>
      </c>
      <c r="Y371">
        <v>6.5</v>
      </c>
      <c r="Z371">
        <v>2561</v>
      </c>
      <c r="AA371">
        <v>1</v>
      </c>
    </row>
    <row r="372" spans="1:27" ht="16.5" customHeight="1" x14ac:dyDescent="0.2">
      <c r="A372" t="s">
        <v>470</v>
      </c>
      <c r="B372" t="s">
        <v>28</v>
      </c>
      <c r="C372" s="1" t="s">
        <v>482</v>
      </c>
      <c r="D372" t="s">
        <v>483</v>
      </c>
      <c r="E372" t="s">
        <v>58</v>
      </c>
      <c r="F372" t="s">
        <v>92</v>
      </c>
      <c r="G372">
        <v>3</v>
      </c>
      <c r="H372" s="2" t="str">
        <f t="shared" si="62"/>
        <v>3</v>
      </c>
      <c r="I372" s="2" t="str">
        <f t="shared" si="63"/>
        <v>3</v>
      </c>
      <c r="J372" s="2" t="str">
        <f t="shared" si="64"/>
        <v>0</v>
      </c>
      <c r="K372" s="2" t="str">
        <f t="shared" si="65"/>
        <v>6</v>
      </c>
      <c r="L372" t="s">
        <v>31</v>
      </c>
      <c r="M372" t="s">
        <v>170</v>
      </c>
      <c r="N372">
        <v>0</v>
      </c>
      <c r="O372">
        <v>0</v>
      </c>
      <c r="P372">
        <v>0</v>
      </c>
      <c r="Q372">
        <v>25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25</v>
      </c>
      <c r="X372">
        <v>75</v>
      </c>
      <c r="Y372">
        <v>6.25</v>
      </c>
      <c r="Z372">
        <v>2561</v>
      </c>
      <c r="AA372">
        <v>1</v>
      </c>
    </row>
    <row r="373" spans="1:27" ht="16.5" customHeight="1" x14ac:dyDescent="0.2">
      <c r="A373" t="s">
        <v>470</v>
      </c>
      <c r="B373" t="s">
        <v>28</v>
      </c>
      <c r="C373" s="1" t="s">
        <v>482</v>
      </c>
      <c r="D373" t="s">
        <v>483</v>
      </c>
      <c r="E373" t="s">
        <v>58</v>
      </c>
      <c r="F373" t="s">
        <v>92</v>
      </c>
      <c r="G373">
        <v>2</v>
      </c>
      <c r="H373" s="2" t="str">
        <f t="shared" si="62"/>
        <v>3</v>
      </c>
      <c r="I373" s="2" t="str">
        <f t="shared" si="63"/>
        <v>3</v>
      </c>
      <c r="J373" s="2" t="str">
        <f t="shared" si="64"/>
        <v>0</v>
      </c>
      <c r="K373" s="2" t="str">
        <f t="shared" si="65"/>
        <v>6</v>
      </c>
      <c r="L373" t="s">
        <v>31</v>
      </c>
      <c r="M373" t="s">
        <v>484</v>
      </c>
      <c r="N373">
        <v>0</v>
      </c>
      <c r="O373">
        <v>0</v>
      </c>
      <c r="P373">
        <v>0</v>
      </c>
      <c r="Q373">
        <v>26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26</v>
      </c>
      <c r="X373">
        <v>78</v>
      </c>
      <c r="Y373">
        <v>6.5</v>
      </c>
      <c r="Z373">
        <v>2561</v>
      </c>
      <c r="AA373">
        <v>1</v>
      </c>
    </row>
    <row r="374" spans="1:27" ht="16.5" customHeight="1" x14ac:dyDescent="0.2">
      <c r="A374" t="s">
        <v>470</v>
      </c>
      <c r="B374" t="s">
        <v>28</v>
      </c>
      <c r="C374" s="1" t="s">
        <v>482</v>
      </c>
      <c r="D374" t="s">
        <v>483</v>
      </c>
      <c r="E374" t="s">
        <v>58</v>
      </c>
      <c r="F374" t="s">
        <v>92</v>
      </c>
      <c r="G374">
        <v>1</v>
      </c>
      <c r="H374" s="2" t="str">
        <f t="shared" si="62"/>
        <v>3</v>
      </c>
      <c r="I374" s="2" t="str">
        <f t="shared" si="63"/>
        <v>3</v>
      </c>
      <c r="J374" s="2" t="str">
        <f t="shared" si="64"/>
        <v>0</v>
      </c>
      <c r="K374" s="2" t="str">
        <f t="shared" si="65"/>
        <v>6</v>
      </c>
      <c r="L374" t="s">
        <v>31</v>
      </c>
      <c r="M374" t="s">
        <v>464</v>
      </c>
      <c r="N374">
        <v>0</v>
      </c>
      <c r="O374">
        <v>0</v>
      </c>
      <c r="P374">
        <v>0</v>
      </c>
      <c r="Q374">
        <v>25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25</v>
      </c>
      <c r="X374">
        <v>75</v>
      </c>
      <c r="Y374">
        <v>6.25</v>
      </c>
      <c r="Z374">
        <v>2561</v>
      </c>
      <c r="AA374">
        <v>1</v>
      </c>
    </row>
    <row r="375" spans="1:27" ht="16.5" customHeight="1" x14ac:dyDescent="0.2">
      <c r="A375" t="s">
        <v>470</v>
      </c>
      <c r="B375" t="s">
        <v>28</v>
      </c>
      <c r="C375" s="1" t="s">
        <v>485</v>
      </c>
      <c r="D375" t="s">
        <v>486</v>
      </c>
      <c r="E375" t="s">
        <v>58</v>
      </c>
      <c r="F375" t="s">
        <v>92</v>
      </c>
      <c r="G375">
        <v>1</v>
      </c>
      <c r="H375" s="2" t="str">
        <f t="shared" si="62"/>
        <v>2</v>
      </c>
      <c r="I375" s="2" t="str">
        <f t="shared" si="63"/>
        <v>1</v>
      </c>
      <c r="J375" s="2" t="str">
        <f t="shared" si="64"/>
        <v>2</v>
      </c>
      <c r="K375" s="2" t="str">
        <f t="shared" si="65"/>
        <v>3</v>
      </c>
      <c r="L375" t="s">
        <v>36</v>
      </c>
      <c r="M375" t="s">
        <v>487</v>
      </c>
      <c r="N375">
        <v>0</v>
      </c>
      <c r="O375">
        <v>0</v>
      </c>
      <c r="P375">
        <v>0</v>
      </c>
      <c r="Q375">
        <v>22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22</v>
      </c>
      <c r="X375">
        <v>44</v>
      </c>
      <c r="Y375">
        <v>3.67</v>
      </c>
      <c r="Z375">
        <v>2561</v>
      </c>
      <c r="AA375">
        <v>1</v>
      </c>
    </row>
    <row r="376" spans="1:27" ht="16.5" customHeight="1" x14ac:dyDescent="0.2">
      <c r="A376" t="s">
        <v>470</v>
      </c>
      <c r="B376" t="s">
        <v>28</v>
      </c>
      <c r="C376" s="1" t="s">
        <v>488</v>
      </c>
      <c r="D376" t="s">
        <v>489</v>
      </c>
      <c r="E376" t="s">
        <v>58</v>
      </c>
      <c r="F376" t="s">
        <v>92</v>
      </c>
      <c r="G376">
        <v>3</v>
      </c>
      <c r="H376" s="2" t="str">
        <f t="shared" si="62"/>
        <v>1</v>
      </c>
      <c r="I376" s="2" t="str">
        <f t="shared" si="63"/>
        <v>0</v>
      </c>
      <c r="J376" s="2" t="str">
        <f t="shared" ref="J376:J378" si="66">MID(L376,6,2)</f>
        <v>90</v>
      </c>
      <c r="K376" s="2" t="str">
        <f t="shared" ref="K376:K378" si="67">MID(L376,9,1)</f>
        <v>0</v>
      </c>
      <c r="L376" t="s">
        <v>490</v>
      </c>
      <c r="M376" t="s">
        <v>480</v>
      </c>
      <c r="N376">
        <v>0</v>
      </c>
      <c r="O376">
        <v>0</v>
      </c>
      <c r="P376">
        <v>0</v>
      </c>
      <c r="Q376">
        <v>25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25</v>
      </c>
      <c r="X376">
        <v>25</v>
      </c>
      <c r="Y376">
        <v>2.08</v>
      </c>
      <c r="Z376">
        <v>2561</v>
      </c>
      <c r="AA376">
        <v>1</v>
      </c>
    </row>
    <row r="377" spans="1:27" ht="16.5" customHeight="1" x14ac:dyDescent="0.2">
      <c r="A377" t="s">
        <v>470</v>
      </c>
      <c r="B377" t="s">
        <v>28</v>
      </c>
      <c r="C377" s="1" t="s">
        <v>488</v>
      </c>
      <c r="D377" t="s">
        <v>489</v>
      </c>
      <c r="E377" t="s">
        <v>58</v>
      </c>
      <c r="F377" t="s">
        <v>92</v>
      </c>
      <c r="G377">
        <v>1</v>
      </c>
      <c r="H377" s="2" t="str">
        <f t="shared" si="62"/>
        <v>1</v>
      </c>
      <c r="I377" s="2" t="str">
        <f t="shared" si="63"/>
        <v>0</v>
      </c>
      <c r="J377" s="2" t="str">
        <f t="shared" si="66"/>
        <v>90</v>
      </c>
      <c r="K377" s="2" t="str">
        <f t="shared" si="67"/>
        <v>0</v>
      </c>
      <c r="L377" t="s">
        <v>490</v>
      </c>
      <c r="M377" t="s">
        <v>491</v>
      </c>
      <c r="N377">
        <v>0</v>
      </c>
      <c r="O377">
        <v>0</v>
      </c>
      <c r="P377">
        <v>0</v>
      </c>
      <c r="Q377">
        <v>25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25</v>
      </c>
      <c r="X377">
        <v>25</v>
      </c>
      <c r="Y377">
        <v>2.08</v>
      </c>
      <c r="Z377">
        <v>2561</v>
      </c>
      <c r="AA377">
        <v>1</v>
      </c>
    </row>
    <row r="378" spans="1:27" ht="16.5" customHeight="1" x14ac:dyDescent="0.2">
      <c r="A378" t="s">
        <v>470</v>
      </c>
      <c r="B378" t="s">
        <v>28</v>
      </c>
      <c r="C378" s="1" t="s">
        <v>488</v>
      </c>
      <c r="D378" t="s">
        <v>489</v>
      </c>
      <c r="E378" t="s">
        <v>58</v>
      </c>
      <c r="F378" t="s">
        <v>92</v>
      </c>
      <c r="G378">
        <v>2</v>
      </c>
      <c r="H378" s="2" t="str">
        <f t="shared" si="62"/>
        <v>1</v>
      </c>
      <c r="I378" s="2" t="str">
        <f t="shared" si="63"/>
        <v>0</v>
      </c>
      <c r="J378" s="2" t="str">
        <f t="shared" si="66"/>
        <v>90</v>
      </c>
      <c r="K378" s="2" t="str">
        <f t="shared" si="67"/>
        <v>0</v>
      </c>
      <c r="L378" t="s">
        <v>490</v>
      </c>
      <c r="M378" t="s">
        <v>492</v>
      </c>
      <c r="N378">
        <v>0</v>
      </c>
      <c r="O378">
        <v>0</v>
      </c>
      <c r="P378">
        <v>0</v>
      </c>
      <c r="Q378">
        <v>26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26</v>
      </c>
      <c r="X378">
        <v>26</v>
      </c>
      <c r="Y378">
        <v>2.17</v>
      </c>
      <c r="Z378">
        <v>2561</v>
      </c>
      <c r="AA378">
        <v>1</v>
      </c>
    </row>
    <row r="379" spans="1:27" ht="16.5" customHeight="1" x14ac:dyDescent="0.2">
      <c r="A379" t="s">
        <v>470</v>
      </c>
      <c r="B379" t="s">
        <v>28</v>
      </c>
      <c r="C379" s="1" t="s">
        <v>493</v>
      </c>
      <c r="D379" t="s">
        <v>494</v>
      </c>
      <c r="E379" t="s">
        <v>58</v>
      </c>
      <c r="F379" t="s">
        <v>92</v>
      </c>
      <c r="G379">
        <v>1</v>
      </c>
      <c r="H379" s="2" t="str">
        <f t="shared" si="62"/>
        <v>3</v>
      </c>
      <c r="I379" s="2" t="str">
        <f t="shared" si="63"/>
        <v>0</v>
      </c>
      <c r="J379" s="2" t="str">
        <f>MID(L379,6,3)</f>
        <v>240</v>
      </c>
      <c r="K379" s="2" t="str">
        <f>MID(L379,10,1)</f>
        <v>0</v>
      </c>
      <c r="L379" t="s">
        <v>495</v>
      </c>
      <c r="M379" t="s">
        <v>96</v>
      </c>
      <c r="N379">
        <v>0</v>
      </c>
      <c r="O379">
        <v>0</v>
      </c>
      <c r="P379">
        <v>0</v>
      </c>
      <c r="Q379">
        <v>22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22</v>
      </c>
      <c r="X379">
        <v>66</v>
      </c>
      <c r="Y379">
        <v>5.5</v>
      </c>
      <c r="Z379">
        <v>2561</v>
      </c>
      <c r="AA379">
        <v>1</v>
      </c>
    </row>
    <row r="380" spans="1:27" ht="16.5" customHeight="1" x14ac:dyDescent="0.2">
      <c r="C380" s="1"/>
      <c r="H380" s="2"/>
      <c r="I380" s="2"/>
      <c r="J380" s="2"/>
      <c r="K380" s="2"/>
    </row>
    <row r="381" spans="1:27" ht="16.5" customHeight="1" x14ac:dyDescent="0.2">
      <c r="A381" t="s">
        <v>497</v>
      </c>
      <c r="B381" t="s">
        <v>28</v>
      </c>
      <c r="C381" s="1" t="s">
        <v>498</v>
      </c>
      <c r="D381" t="s">
        <v>499</v>
      </c>
      <c r="E381" t="s">
        <v>58</v>
      </c>
      <c r="F381" t="s">
        <v>62</v>
      </c>
      <c r="G381">
        <v>1</v>
      </c>
      <c r="H381" s="2" t="str">
        <f t="shared" ref="H381:H396" si="68">LEFT(L381,1)</f>
        <v>3</v>
      </c>
      <c r="I381" s="2" t="str">
        <f t="shared" ref="I381:I396" si="69">MID(L381,4,1)</f>
        <v>3</v>
      </c>
      <c r="J381" s="2" t="str">
        <f t="shared" ref="J381:J393" si="70">MID(L381,6,1)</f>
        <v>0</v>
      </c>
      <c r="K381" s="2" t="str">
        <f t="shared" ref="K381:K393" si="71">MID(L381,8,1)</f>
        <v>6</v>
      </c>
      <c r="L381" t="s">
        <v>31</v>
      </c>
      <c r="M381" t="s">
        <v>440</v>
      </c>
      <c r="N381">
        <v>0</v>
      </c>
      <c r="O381">
        <v>0</v>
      </c>
      <c r="P381">
        <v>0</v>
      </c>
      <c r="Q381">
        <v>4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4</v>
      </c>
      <c r="X381">
        <v>12</v>
      </c>
      <c r="Y381">
        <v>1</v>
      </c>
      <c r="Z381">
        <v>2561</v>
      </c>
      <c r="AA381">
        <v>1</v>
      </c>
    </row>
    <row r="382" spans="1:27" ht="16.5" customHeight="1" x14ac:dyDescent="0.2">
      <c r="A382" t="s">
        <v>497</v>
      </c>
      <c r="B382" t="s">
        <v>28</v>
      </c>
      <c r="C382" s="1" t="s">
        <v>500</v>
      </c>
      <c r="D382" t="s">
        <v>501</v>
      </c>
      <c r="E382" t="s">
        <v>58</v>
      </c>
      <c r="F382" t="s">
        <v>62</v>
      </c>
      <c r="G382">
        <v>1</v>
      </c>
      <c r="H382" s="2" t="str">
        <f t="shared" si="68"/>
        <v>3</v>
      </c>
      <c r="I382" s="2" t="str">
        <f t="shared" si="69"/>
        <v>3</v>
      </c>
      <c r="J382" s="2" t="str">
        <f t="shared" si="70"/>
        <v>0</v>
      </c>
      <c r="K382" s="2" t="str">
        <f t="shared" si="71"/>
        <v>6</v>
      </c>
      <c r="L382" t="s">
        <v>31</v>
      </c>
      <c r="M382" t="s">
        <v>63</v>
      </c>
      <c r="N382">
        <v>0</v>
      </c>
      <c r="O382">
        <v>0</v>
      </c>
      <c r="P382">
        <v>0</v>
      </c>
      <c r="Q382">
        <v>4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4</v>
      </c>
      <c r="X382">
        <v>12</v>
      </c>
      <c r="Y382">
        <v>1</v>
      </c>
      <c r="Z382">
        <v>2561</v>
      </c>
      <c r="AA382">
        <v>1</v>
      </c>
    </row>
    <row r="383" spans="1:27" ht="16.5" customHeight="1" x14ac:dyDescent="0.2">
      <c r="A383" t="s">
        <v>497</v>
      </c>
      <c r="B383" t="s">
        <v>28</v>
      </c>
      <c r="C383" s="1" t="s">
        <v>502</v>
      </c>
      <c r="D383" t="s">
        <v>503</v>
      </c>
      <c r="E383" t="s">
        <v>58</v>
      </c>
      <c r="F383" t="s">
        <v>62</v>
      </c>
      <c r="G383">
        <v>1</v>
      </c>
      <c r="H383" s="2" t="str">
        <f t="shared" si="68"/>
        <v>3</v>
      </c>
      <c r="I383" s="2" t="str">
        <f t="shared" si="69"/>
        <v>3</v>
      </c>
      <c r="J383" s="2" t="str">
        <f t="shared" si="70"/>
        <v>0</v>
      </c>
      <c r="K383" s="2" t="str">
        <f t="shared" si="71"/>
        <v>6</v>
      </c>
      <c r="L383" t="s">
        <v>31</v>
      </c>
      <c r="M383" t="s">
        <v>182</v>
      </c>
      <c r="N383">
        <v>0</v>
      </c>
      <c r="O383">
        <v>0</v>
      </c>
      <c r="P383">
        <v>0</v>
      </c>
      <c r="Q383">
        <v>4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4</v>
      </c>
      <c r="X383">
        <v>12</v>
      </c>
      <c r="Y383">
        <v>1</v>
      </c>
      <c r="Z383">
        <v>2561</v>
      </c>
      <c r="AA383">
        <v>1</v>
      </c>
    </row>
    <row r="384" spans="1:27" ht="16.5" customHeight="1" x14ac:dyDescent="0.2">
      <c r="A384" t="s">
        <v>497</v>
      </c>
      <c r="B384" t="s">
        <v>28</v>
      </c>
      <c r="C384" s="1" t="s">
        <v>504</v>
      </c>
      <c r="D384" t="s">
        <v>486</v>
      </c>
      <c r="E384" t="s">
        <v>58</v>
      </c>
      <c r="F384" t="s">
        <v>62</v>
      </c>
      <c r="G384">
        <v>1</v>
      </c>
      <c r="H384" s="2" t="str">
        <f t="shared" si="68"/>
        <v>3</v>
      </c>
      <c r="I384" s="2" t="str">
        <f t="shared" si="69"/>
        <v>3</v>
      </c>
      <c r="J384" s="2" t="str">
        <f t="shared" si="70"/>
        <v>0</v>
      </c>
      <c r="K384" s="2" t="str">
        <f t="shared" si="71"/>
        <v>6</v>
      </c>
      <c r="L384" t="s">
        <v>31</v>
      </c>
      <c r="M384" t="s">
        <v>505</v>
      </c>
      <c r="N384">
        <v>0</v>
      </c>
      <c r="O384">
        <v>0</v>
      </c>
      <c r="P384">
        <v>0</v>
      </c>
      <c r="Q384">
        <v>4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4</v>
      </c>
      <c r="X384">
        <v>12</v>
      </c>
      <c r="Y384">
        <v>1</v>
      </c>
      <c r="Z384">
        <v>2561</v>
      </c>
      <c r="AA384">
        <v>1</v>
      </c>
    </row>
    <row r="385" spans="1:27" ht="16.5" customHeight="1" x14ac:dyDescent="0.2">
      <c r="A385" t="s">
        <v>497</v>
      </c>
      <c r="B385" t="s">
        <v>28</v>
      </c>
      <c r="C385" s="1" t="s">
        <v>506</v>
      </c>
      <c r="D385" t="s">
        <v>507</v>
      </c>
      <c r="E385" t="s">
        <v>58</v>
      </c>
      <c r="F385" t="s">
        <v>62</v>
      </c>
      <c r="G385">
        <v>1</v>
      </c>
      <c r="H385" s="2" t="str">
        <f t="shared" si="68"/>
        <v>3</v>
      </c>
      <c r="I385" s="2" t="str">
        <f t="shared" si="69"/>
        <v>3</v>
      </c>
      <c r="J385" s="2" t="str">
        <f t="shared" si="70"/>
        <v>0</v>
      </c>
      <c r="K385" s="2" t="str">
        <f t="shared" si="71"/>
        <v>6</v>
      </c>
      <c r="L385" t="s">
        <v>31</v>
      </c>
      <c r="M385" t="s">
        <v>63</v>
      </c>
      <c r="N385">
        <v>0</v>
      </c>
      <c r="O385">
        <v>0</v>
      </c>
      <c r="P385">
        <v>0</v>
      </c>
      <c r="Q385">
        <v>4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4</v>
      </c>
      <c r="X385">
        <v>12</v>
      </c>
      <c r="Y385">
        <v>1</v>
      </c>
      <c r="Z385">
        <v>2561</v>
      </c>
      <c r="AA385">
        <v>1</v>
      </c>
    </row>
    <row r="386" spans="1:27" ht="16.5" customHeight="1" x14ac:dyDescent="0.2">
      <c r="A386" t="s">
        <v>497</v>
      </c>
      <c r="B386" t="s">
        <v>28</v>
      </c>
      <c r="C386" s="1" t="s">
        <v>508</v>
      </c>
      <c r="D386" t="s">
        <v>509</v>
      </c>
      <c r="E386" t="s">
        <v>58</v>
      </c>
      <c r="F386" t="s">
        <v>62</v>
      </c>
      <c r="G386">
        <v>1</v>
      </c>
      <c r="H386" s="2" t="str">
        <f t="shared" si="68"/>
        <v>3</v>
      </c>
      <c r="I386" s="2" t="str">
        <f t="shared" si="69"/>
        <v>3</v>
      </c>
      <c r="J386" s="2" t="str">
        <f t="shared" si="70"/>
        <v>0</v>
      </c>
      <c r="K386" s="2" t="str">
        <f t="shared" si="71"/>
        <v>6</v>
      </c>
      <c r="L386" t="s">
        <v>31</v>
      </c>
      <c r="M386" t="s">
        <v>356</v>
      </c>
      <c r="N386">
        <v>0</v>
      </c>
      <c r="O386">
        <v>0</v>
      </c>
      <c r="P386">
        <v>0</v>
      </c>
      <c r="Q386">
        <v>4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4</v>
      </c>
      <c r="X386">
        <v>12</v>
      </c>
      <c r="Y386">
        <v>1</v>
      </c>
      <c r="Z386">
        <v>2561</v>
      </c>
      <c r="AA386">
        <v>1</v>
      </c>
    </row>
    <row r="387" spans="1:27" ht="16.5" customHeight="1" x14ac:dyDescent="0.2">
      <c r="A387" t="s">
        <v>497</v>
      </c>
      <c r="B387" t="s">
        <v>28</v>
      </c>
      <c r="C387" s="1" t="s">
        <v>510</v>
      </c>
      <c r="D387" t="s">
        <v>496</v>
      </c>
      <c r="E387" t="s">
        <v>58</v>
      </c>
      <c r="F387" t="s">
        <v>62</v>
      </c>
      <c r="G387">
        <v>1</v>
      </c>
      <c r="H387" s="2" t="str">
        <f t="shared" si="68"/>
        <v>3</v>
      </c>
      <c r="I387" s="2" t="str">
        <f t="shared" si="69"/>
        <v>0</v>
      </c>
      <c r="J387" s="2" t="str">
        <f t="shared" si="70"/>
        <v>0</v>
      </c>
      <c r="K387" s="2" t="str">
        <f t="shared" si="71"/>
        <v>0</v>
      </c>
      <c r="L387" t="s">
        <v>511</v>
      </c>
      <c r="M387" t="s">
        <v>512</v>
      </c>
      <c r="N387">
        <v>0</v>
      </c>
      <c r="O387">
        <v>0</v>
      </c>
      <c r="P387">
        <v>0</v>
      </c>
      <c r="Q387">
        <v>4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4</v>
      </c>
      <c r="X387">
        <v>12</v>
      </c>
      <c r="Y387">
        <v>1</v>
      </c>
      <c r="Z387">
        <v>2561</v>
      </c>
      <c r="AA387">
        <v>1</v>
      </c>
    </row>
    <row r="388" spans="1:27" ht="16.5" customHeight="1" x14ac:dyDescent="0.2">
      <c r="A388" t="s">
        <v>497</v>
      </c>
      <c r="B388" t="s">
        <v>28</v>
      </c>
      <c r="C388" s="1" t="s">
        <v>513</v>
      </c>
      <c r="D388" t="s">
        <v>514</v>
      </c>
      <c r="E388" t="s">
        <v>58</v>
      </c>
      <c r="F388" t="s">
        <v>202</v>
      </c>
      <c r="G388">
        <v>1</v>
      </c>
      <c r="H388" s="2" t="str">
        <f t="shared" si="68"/>
        <v>3</v>
      </c>
      <c r="I388" s="2" t="str">
        <f t="shared" si="69"/>
        <v>3</v>
      </c>
      <c r="J388" s="2" t="str">
        <f t="shared" si="70"/>
        <v>0</v>
      </c>
      <c r="K388" s="2" t="str">
        <f t="shared" si="71"/>
        <v>6</v>
      </c>
      <c r="L388" t="s">
        <v>31</v>
      </c>
      <c r="M388" t="s">
        <v>163</v>
      </c>
      <c r="N388">
        <v>0</v>
      </c>
      <c r="O388">
        <v>0</v>
      </c>
      <c r="P388">
        <v>0</v>
      </c>
      <c r="Q388">
        <v>4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4</v>
      </c>
      <c r="X388">
        <v>12</v>
      </c>
      <c r="Y388">
        <v>1</v>
      </c>
      <c r="Z388">
        <v>2561</v>
      </c>
      <c r="AA388">
        <v>1</v>
      </c>
    </row>
    <row r="389" spans="1:27" ht="16.5" customHeight="1" x14ac:dyDescent="0.2">
      <c r="A389" t="s">
        <v>497</v>
      </c>
      <c r="B389" t="s">
        <v>28</v>
      </c>
      <c r="C389" s="1" t="s">
        <v>515</v>
      </c>
      <c r="D389" t="s">
        <v>516</v>
      </c>
      <c r="E389" t="s">
        <v>58</v>
      </c>
      <c r="F389" t="s">
        <v>202</v>
      </c>
      <c r="G389">
        <v>1</v>
      </c>
      <c r="H389" s="2" t="str">
        <f t="shared" si="68"/>
        <v>3</v>
      </c>
      <c r="I389" s="2" t="str">
        <f t="shared" si="69"/>
        <v>3</v>
      </c>
      <c r="J389" s="2" t="str">
        <f t="shared" si="70"/>
        <v>0</v>
      </c>
      <c r="K389" s="2" t="str">
        <f t="shared" si="71"/>
        <v>6</v>
      </c>
      <c r="L389" t="s">
        <v>31</v>
      </c>
      <c r="M389" t="s">
        <v>166</v>
      </c>
      <c r="N389">
        <v>0</v>
      </c>
      <c r="O389">
        <v>0</v>
      </c>
      <c r="P389">
        <v>0</v>
      </c>
      <c r="Q389">
        <v>4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4</v>
      </c>
      <c r="X389">
        <v>12</v>
      </c>
      <c r="Y389">
        <v>1</v>
      </c>
      <c r="Z389">
        <v>2561</v>
      </c>
      <c r="AA389">
        <v>1</v>
      </c>
    </row>
    <row r="390" spans="1:27" ht="16.5" customHeight="1" x14ac:dyDescent="0.2">
      <c r="A390" t="s">
        <v>497</v>
      </c>
      <c r="B390" t="s">
        <v>28</v>
      </c>
      <c r="C390" s="1" t="s">
        <v>517</v>
      </c>
      <c r="D390" t="s">
        <v>518</v>
      </c>
      <c r="E390" t="s">
        <v>58</v>
      </c>
      <c r="F390" t="s">
        <v>202</v>
      </c>
      <c r="G390">
        <v>1</v>
      </c>
      <c r="H390" s="2" t="str">
        <f t="shared" si="68"/>
        <v>2</v>
      </c>
      <c r="I390" s="2" t="str">
        <f t="shared" si="69"/>
        <v>1</v>
      </c>
      <c r="J390" s="2" t="str">
        <f t="shared" si="70"/>
        <v>2</v>
      </c>
      <c r="K390" s="2" t="str">
        <f t="shared" si="71"/>
        <v>3</v>
      </c>
      <c r="L390" t="s">
        <v>36</v>
      </c>
      <c r="M390" t="s">
        <v>519</v>
      </c>
      <c r="N390">
        <v>0</v>
      </c>
      <c r="O390">
        <v>0</v>
      </c>
      <c r="P390">
        <v>0</v>
      </c>
      <c r="Q390">
        <v>6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6</v>
      </c>
      <c r="X390">
        <v>12</v>
      </c>
      <c r="Y390">
        <v>1</v>
      </c>
      <c r="Z390">
        <v>2561</v>
      </c>
      <c r="AA390">
        <v>1</v>
      </c>
    </row>
    <row r="391" spans="1:27" ht="16.5" customHeight="1" x14ac:dyDescent="0.2">
      <c r="A391" t="s">
        <v>497</v>
      </c>
      <c r="B391" t="s">
        <v>28</v>
      </c>
      <c r="C391" s="1" t="s">
        <v>520</v>
      </c>
      <c r="D391" t="s">
        <v>521</v>
      </c>
      <c r="E391" t="s">
        <v>58</v>
      </c>
      <c r="F391" t="s">
        <v>202</v>
      </c>
      <c r="G391">
        <v>1</v>
      </c>
      <c r="H391" s="2" t="str">
        <f t="shared" si="68"/>
        <v>2</v>
      </c>
      <c r="I391" s="2" t="str">
        <f t="shared" si="69"/>
        <v>2</v>
      </c>
      <c r="J391" s="2" t="str">
        <f t="shared" si="70"/>
        <v>0</v>
      </c>
      <c r="K391" s="2" t="str">
        <f t="shared" si="71"/>
        <v>4</v>
      </c>
      <c r="L391" t="s">
        <v>33</v>
      </c>
      <c r="M391" t="s">
        <v>522</v>
      </c>
      <c r="N391">
        <v>0</v>
      </c>
      <c r="O391">
        <v>0</v>
      </c>
      <c r="P391">
        <v>0</v>
      </c>
      <c r="Q391">
        <v>3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3</v>
      </c>
      <c r="X391">
        <v>6</v>
      </c>
      <c r="Y391">
        <v>0.5</v>
      </c>
      <c r="Z391">
        <v>2561</v>
      </c>
      <c r="AA391">
        <v>1</v>
      </c>
    </row>
    <row r="392" spans="1:27" ht="16.5" customHeight="1" x14ac:dyDescent="0.2">
      <c r="A392" t="s">
        <v>497</v>
      </c>
      <c r="B392" t="s">
        <v>28</v>
      </c>
      <c r="C392" s="1" t="s">
        <v>523</v>
      </c>
      <c r="D392" t="s">
        <v>524</v>
      </c>
      <c r="E392" t="s">
        <v>58</v>
      </c>
      <c r="F392" t="s">
        <v>202</v>
      </c>
      <c r="G392">
        <v>1</v>
      </c>
      <c r="H392" s="2" t="str">
        <f t="shared" si="68"/>
        <v>3</v>
      </c>
      <c r="I392" s="2" t="str">
        <f t="shared" si="69"/>
        <v>3</v>
      </c>
      <c r="J392" s="2" t="str">
        <f t="shared" si="70"/>
        <v>0</v>
      </c>
      <c r="K392" s="2" t="str">
        <f t="shared" si="71"/>
        <v>6</v>
      </c>
      <c r="L392" t="s">
        <v>31</v>
      </c>
      <c r="M392" t="s">
        <v>525</v>
      </c>
      <c r="N392">
        <v>0</v>
      </c>
      <c r="O392">
        <v>0</v>
      </c>
      <c r="P392">
        <v>0</v>
      </c>
      <c r="Q392">
        <v>4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4</v>
      </c>
      <c r="X392">
        <v>12</v>
      </c>
      <c r="Y392">
        <v>1</v>
      </c>
      <c r="Z392">
        <v>2561</v>
      </c>
      <c r="AA392">
        <v>1</v>
      </c>
    </row>
    <row r="393" spans="1:27" ht="16.5" customHeight="1" x14ac:dyDescent="0.2">
      <c r="A393" t="s">
        <v>497</v>
      </c>
      <c r="B393" t="s">
        <v>28</v>
      </c>
      <c r="C393" s="1" t="s">
        <v>526</v>
      </c>
      <c r="D393" t="s">
        <v>527</v>
      </c>
      <c r="E393" t="s">
        <v>58</v>
      </c>
      <c r="F393" t="s">
        <v>202</v>
      </c>
      <c r="G393">
        <v>1</v>
      </c>
      <c r="H393" s="2" t="str">
        <f t="shared" si="68"/>
        <v>3</v>
      </c>
      <c r="I393" s="2" t="str">
        <f t="shared" si="69"/>
        <v>3</v>
      </c>
      <c r="J393" s="2" t="str">
        <f t="shared" si="70"/>
        <v>0</v>
      </c>
      <c r="K393" s="2" t="str">
        <f t="shared" si="71"/>
        <v>6</v>
      </c>
      <c r="L393" t="s">
        <v>31</v>
      </c>
      <c r="M393" t="s">
        <v>102</v>
      </c>
      <c r="N393">
        <v>0</v>
      </c>
      <c r="O393">
        <v>0</v>
      </c>
      <c r="P393">
        <v>0</v>
      </c>
      <c r="Q393">
        <v>3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3</v>
      </c>
      <c r="X393">
        <v>9</v>
      </c>
      <c r="Y393">
        <v>0.75</v>
      </c>
      <c r="Z393">
        <v>2561</v>
      </c>
      <c r="AA393">
        <v>1</v>
      </c>
    </row>
    <row r="394" spans="1:27" ht="16.5" customHeight="1" x14ac:dyDescent="0.2">
      <c r="A394" t="s">
        <v>497</v>
      </c>
      <c r="B394" t="s">
        <v>28</v>
      </c>
      <c r="C394" s="1" t="s">
        <v>528</v>
      </c>
      <c r="D394" t="s">
        <v>496</v>
      </c>
      <c r="E394" t="s">
        <v>58</v>
      </c>
      <c r="F394" t="s">
        <v>202</v>
      </c>
      <c r="G394">
        <v>1</v>
      </c>
      <c r="H394" s="2" t="str">
        <f>LEFT(L394,2)</f>
        <v>18</v>
      </c>
      <c r="I394" s="2" t="str">
        <f>MID(L394,5,1)</f>
        <v>0</v>
      </c>
      <c r="J394" s="2" t="str">
        <f>MID(L394,7,2)</f>
        <v>54</v>
      </c>
      <c r="K394" s="2" t="str">
        <f>MID(L394,10,1)</f>
        <v>0</v>
      </c>
      <c r="L394" t="s">
        <v>436</v>
      </c>
      <c r="M394" t="s">
        <v>32</v>
      </c>
      <c r="N394">
        <v>0</v>
      </c>
      <c r="O394">
        <v>0</v>
      </c>
      <c r="P394">
        <v>0</v>
      </c>
      <c r="Q394">
        <v>3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3</v>
      </c>
      <c r="X394">
        <v>54</v>
      </c>
      <c r="Y394">
        <v>4.5</v>
      </c>
      <c r="Z394">
        <v>2561</v>
      </c>
      <c r="AA394">
        <v>1</v>
      </c>
    </row>
    <row r="395" spans="1:27" ht="16.5" customHeight="1" x14ac:dyDescent="0.2">
      <c r="A395" t="s">
        <v>497</v>
      </c>
      <c r="B395" t="s">
        <v>28</v>
      </c>
      <c r="C395" s="1" t="s">
        <v>528</v>
      </c>
      <c r="D395" t="s">
        <v>496</v>
      </c>
      <c r="E395" t="s">
        <v>58</v>
      </c>
      <c r="F395" t="s">
        <v>202</v>
      </c>
      <c r="G395">
        <v>2</v>
      </c>
      <c r="H395" s="2" t="str">
        <f t="shared" si="68"/>
        <v>6</v>
      </c>
      <c r="I395" s="2" t="str">
        <f t="shared" si="69"/>
        <v>0</v>
      </c>
      <c r="J395" s="2" t="str">
        <f t="shared" ref="J395:J396" si="72">MID(L395,6,2)</f>
        <v>18</v>
      </c>
      <c r="K395" s="2" t="str">
        <f t="shared" ref="K395:K396" si="73">MID(L395,9,1)</f>
        <v>0</v>
      </c>
      <c r="L395" t="s">
        <v>52</v>
      </c>
      <c r="M395" t="s">
        <v>529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2561</v>
      </c>
      <c r="AA395">
        <v>1</v>
      </c>
    </row>
    <row r="396" spans="1:27" ht="16.5" customHeight="1" x14ac:dyDescent="0.2">
      <c r="A396" t="s">
        <v>497</v>
      </c>
      <c r="B396" t="s">
        <v>28</v>
      </c>
      <c r="C396" s="1" t="s">
        <v>528</v>
      </c>
      <c r="D396" t="s">
        <v>496</v>
      </c>
      <c r="E396" t="s">
        <v>58</v>
      </c>
      <c r="F396" t="s">
        <v>202</v>
      </c>
      <c r="G396">
        <v>1</v>
      </c>
      <c r="H396" s="2" t="str">
        <f t="shared" si="68"/>
        <v>6</v>
      </c>
      <c r="I396" s="2" t="str">
        <f t="shared" si="69"/>
        <v>0</v>
      </c>
      <c r="J396" s="2" t="str">
        <f t="shared" si="72"/>
        <v>18</v>
      </c>
      <c r="K396" s="2" t="str">
        <f t="shared" si="73"/>
        <v>0</v>
      </c>
      <c r="L396" t="s">
        <v>52</v>
      </c>
      <c r="M396" t="s">
        <v>529</v>
      </c>
      <c r="N396">
        <v>0</v>
      </c>
      <c r="O396">
        <v>0</v>
      </c>
      <c r="P396">
        <v>0</v>
      </c>
      <c r="Q396">
        <v>1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6</v>
      </c>
      <c r="Y396">
        <v>0.5</v>
      </c>
      <c r="Z396">
        <v>2561</v>
      </c>
      <c r="AA39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2018-11-05T08:23:28Z</dcterms:created>
  <dcterms:modified xsi:type="dcterms:W3CDTF">2018-11-05T09:42:24Z</dcterms:modified>
</cp:coreProperties>
</file>