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6" i="1"/>
  <c r="J6" i="1"/>
  <c r="I6" i="1"/>
  <c r="H6" i="1"/>
  <c r="K5" i="1"/>
  <c r="J5" i="1"/>
  <c r="I5" i="1"/>
  <c r="H5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<sst xmlns="http://schemas.openxmlformats.org/spreadsheetml/2006/main" count="223" uniqueCount="95">
  <si>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</si>
  <si>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</si>
  <si>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</si>
  <si>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</si>
  <si>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</si>
  <si>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</si>
  <si>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</si>
  <si>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</si>
  <si>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</si>
  <si>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</si>
  <si>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</si>
  <si>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</si>
  <si>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</si>
  <si>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</si>
  <si>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</si>
  <si>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</si>
  <si>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</si>
  <si>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</si>
  <si>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</si>
  <si>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</si>
  <si>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</si>
  <si>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</si>
  <si>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</si>
  <si>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</si>
  <si>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</si>
  <si>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</si>
  <si>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</si>
  <si>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</si>
  <si>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</si>
  <si>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</si>
  <si>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</si>
  <si>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</si>
  <si>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2 (2-0-4)</t>
  </si>
  <si>
    <t>0000167</t>
  </si>
  <si>
    <t>อาหารเพื่อชีวิตและความงาม</t>
  </si>
  <si>
    <t>ถาวร จันทโชติ,ธิดารัตน์ จุทอง,พณัฐ กิตติพัฒนบวร,พรพิมล มะยะเฉียว,รสวันต์ อินทรศิริสวัสดิ์,รัทรดา เทพประดิษฐ์,วิไลลักษณ์ กล่อมพงษ์,สรรพสิทธิ์ กล่อมเกล้า</t>
  </si>
  <si>
    <t>พัทลุง</t>
  </si>
  <si>
    <t>3 (2-3-4)</t>
  </si>
  <si>
    <t>สัมมนา</t>
  </si>
  <si>
    <t>3 (0-9-0)</t>
  </si>
  <si>
    <t>1 (0-2-1)</t>
  </si>
  <si>
    <t>1 (0-3-0)</t>
  </si>
  <si>
    <t>2 (1-3-2)</t>
  </si>
  <si>
    <t>0404311</t>
  </si>
  <si>
    <t>เคมีอาหาร 1</t>
  </si>
  <si>
    <t>วิทยาศาสตร์และเทคโนโลยีอาหาร</t>
  </si>
  <si>
    <t>ถาวร จันทโชติ,สรรพสิทธิ์ กล่อมเกล้า</t>
  </si>
  <si>
    <t>0404312</t>
  </si>
  <si>
    <t>หลักการวิเคราะห์อาหาร</t>
  </si>
  <si>
    <t>สรรพสิทธิ์ กล่อมเกล้า</t>
  </si>
  <si>
    <t>0404321</t>
  </si>
  <si>
    <t>เทคโนโลยีชีวภาพอาหาร</t>
  </si>
  <si>
    <t>ชลทิศา สุขเกษม,ธิดารัตน์ จุทอง,วิไลลักษณ์ กล่อมพงษ์</t>
  </si>
  <si>
    <t>0404331</t>
  </si>
  <si>
    <t>การแปรรูปอาหาร 2</t>
  </si>
  <si>
    <t>อมรรัตน์ ถนนแก้ว</t>
  </si>
  <si>
    <t>0404341</t>
  </si>
  <si>
    <t>วิศวกรรมอาหาร 2</t>
  </si>
  <si>
    <t>พรพิมล มะยะเฉียว</t>
  </si>
  <si>
    <t>0404342</t>
  </si>
  <si>
    <t>ปฏิบัติการวิศวกรรมอาหาร</t>
  </si>
  <si>
    <t>0404351</t>
  </si>
  <si>
    <t>การควบคุมคุณภาพอาหารและการประเมินทางประสาทสัมผัส</t>
  </si>
  <si>
    <t>รัทรดา เทพประดิษฐ์,วิไลลักษณ์ กล่อมพงษ์</t>
  </si>
  <si>
    <t>0404352</t>
  </si>
  <si>
    <t>สุขาภิบาลและการจัดการสภาพแวดล้อมในโรงงานอาหาร</t>
  </si>
  <si>
    <t>ชลทิศา สุขเกษม,ธิดารัตน์ จุทอง</t>
  </si>
  <si>
    <t>0404371</t>
  </si>
  <si>
    <t>การวางแผนการทดลองด้านอุตสาหกรรมอาหาร</t>
  </si>
  <si>
    <t>รสวันต์ อินทรศิริสวัสดิ์,รัทรดา เทพประดิษฐ์</t>
  </si>
  <si>
    <t>0404411</t>
  </si>
  <si>
    <t>เทคโนโลยีภายหลังการจับและการแปรรูปสัตว์น้ำ</t>
  </si>
  <si>
    <t>0404421</t>
  </si>
  <si>
    <t>เทคโนโลยีการหมัก</t>
  </si>
  <si>
    <t>ธิดารัตน์ จุทอง</t>
  </si>
  <si>
    <t>0404431</t>
  </si>
  <si>
    <t>การออกแบบโรงงานผลิตอาหาร</t>
  </si>
  <si>
    <t>ชลทิศา สุขเกษม</t>
  </si>
  <si>
    <t>0404432</t>
  </si>
  <si>
    <t>เทคโนโลยีผลิตภัณฑ์ผักและผลไม้</t>
  </si>
  <si>
    <t>0404433</t>
  </si>
  <si>
    <t>เทคโนโลยีผลิตภัณฑ์เนื้อสัตว์</t>
  </si>
  <si>
    <t>รสวันต์ อินทรศิริสวัสดิ์</t>
  </si>
  <si>
    <t>0404435</t>
  </si>
  <si>
    <t>เทคโนโลยีผลิตภัณฑ์ขนมอบ</t>
  </si>
  <si>
    <t>ถาวร จันทโชติ</t>
  </si>
  <si>
    <t>0404438</t>
  </si>
  <si>
    <t>เทคโนโลยีและภูมิปัญญาท้องถิ่นด้านอาหาร</t>
  </si>
  <si>
    <t>0404461</t>
  </si>
  <si>
    <t>การตลาดและแผนธุรกิจสำหรับผู้ประกอบการ</t>
  </si>
  <si>
    <t>0404471</t>
  </si>
  <si>
    <t>พณัฐ กิตติพัฒนบวร</t>
  </si>
  <si>
    <t>0404481</t>
  </si>
  <si>
    <t>ฝึกงานทางอุตสาหกรรมอาหาร</t>
  </si>
  <si>
    <t>คณะอุตสาหรกรรมเกษตรและชีวภาพ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</si>
</sst>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7" workbookViewId="0">
      <selection activeCell="D26" sqref="D26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33</v>
      </c>
      <c r="D2" t="s">
        <v>34</v>
      </c>
      <c r="E2" t="s">
        <v>29</v>
      </c>
      <c r="F2" t="s">
        <v>30</v>
      </c>
      <c r="G2">
        <v>2</v>
      </c>
      <c r="H2" s="2" t="str">
        <f t="shared" ref="H2:H3" si="0">LEFT(L2,1)</f>
        <v>3</v>
      </c>
      <c r="I2" s="2" t="str">
        <f t="shared" ref="I2:I3" si="1">MID(L2,4,1)</f>
        <v>3</v>
      </c>
      <c r="J2" s="2" t="str">
        <f t="shared" ref="J2:J3" si="2">MID(L2,6,1)</f>
        <v>0</v>
      </c>
      <c r="K2" s="2" t="str">
        <f t="shared" ref="K2:K3" si="3">MID(L2,8,1)</f>
        <v>6</v>
      </c>
      <c r="L2" t="s">
        <v>31</v>
      </c>
      <c r="M2" t="s">
        <v>35</v>
      </c>
      <c r="N2">
        <v>0</v>
      </c>
      <c r="O2">
        <v>0</v>
      </c>
      <c r="P2">
        <v>0</v>
      </c>
      <c r="Q2">
        <v>47</v>
      </c>
      <c r="R2">
        <v>0</v>
      </c>
      <c r="S2">
        <v>0</v>
      </c>
      <c r="T2">
        <v>0</v>
      </c>
      <c r="U2">
        <v>98</v>
      </c>
      <c r="V2">
        <v>0</v>
      </c>
      <c r="W2">
        <v>145</v>
      </c>
      <c r="X2">
        <v>435</v>
      </c>
      <c r="Y2">
        <v>24.17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33</v>
      </c>
      <c r="D3" t="s">
        <v>34</v>
      </c>
      <c r="E3" t="s">
        <v>29</v>
      </c>
      <c r="F3" t="s">
        <v>30</v>
      </c>
      <c r="G3">
        <v>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35</v>
      </c>
      <c r="N3">
        <v>0</v>
      </c>
      <c r="O3">
        <v>0</v>
      </c>
      <c r="P3">
        <v>0</v>
      </c>
      <c r="Q3">
        <v>177</v>
      </c>
      <c r="R3">
        <v>0</v>
      </c>
      <c r="S3">
        <v>0</v>
      </c>
      <c r="T3">
        <v>0</v>
      </c>
      <c r="U3">
        <v>65</v>
      </c>
      <c r="V3">
        <v>0</v>
      </c>
      <c r="W3">
        <v>242</v>
      </c>
      <c r="X3">
        <v>726</v>
      </c>
      <c r="Y3">
        <v>40.33</v>
      </c>
      <c r="Z3">
        <v>2561</v>
      </c>
      <c r="AA3">
        <v>1</v>
      </c>
    </row>
    <row r="4" spans="1:27" ht="16.5" customHeight="1" x14ac:dyDescent="0.2">
      <c r="C4" s="1"/>
      <c r="H4" s="2"/>
      <c r="I4" s="2"/>
      <c r="J4" s="2"/>
      <c r="K4" s="2"/>
    </row>
    <row r="5" spans="1:27" ht="16.5" customHeight="1" x14ac:dyDescent="0.2">
      <c r="A5" t="s">
        <v>27</v>
      </c>
      <c r="B5" t="s">
        <v>36</v>
      </c>
      <c r="C5" s="1" t="s">
        <v>33</v>
      </c>
      <c r="D5" t="s">
        <v>34</v>
      </c>
      <c r="E5" t="s">
        <v>29</v>
      </c>
      <c r="F5" t="s">
        <v>30</v>
      </c>
      <c r="G5">
        <v>2102</v>
      </c>
      <c r="H5" s="2" t="str">
        <f t="shared" ref="H5:H6" si="4">LEFT(L5,1)</f>
        <v>3</v>
      </c>
      <c r="I5" s="2" t="str">
        <f t="shared" ref="I5:I6" si="5">MID(L5,4,1)</f>
        <v>3</v>
      </c>
      <c r="J5" s="2" t="str">
        <f t="shared" ref="J5:J6" si="6">MID(L5,6,1)</f>
        <v>0</v>
      </c>
      <c r="K5" s="2" t="str">
        <f t="shared" ref="K5:K6" si="7">MID(L5,8,1)</f>
        <v>6</v>
      </c>
      <c r="L5" t="s">
        <v>31</v>
      </c>
      <c r="M5" t="s">
        <v>35</v>
      </c>
      <c r="N5">
        <v>0</v>
      </c>
      <c r="O5">
        <v>0</v>
      </c>
      <c r="P5">
        <v>34</v>
      </c>
      <c r="Q5">
        <v>0</v>
      </c>
      <c r="R5">
        <v>0</v>
      </c>
      <c r="S5">
        <v>15</v>
      </c>
      <c r="T5">
        <v>0</v>
      </c>
      <c r="U5">
        <v>0</v>
      </c>
      <c r="V5">
        <v>45</v>
      </c>
      <c r="W5">
        <v>94</v>
      </c>
      <c r="X5">
        <v>282</v>
      </c>
      <c r="Y5">
        <v>15.67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36</v>
      </c>
      <c r="C6" s="1" t="s">
        <v>33</v>
      </c>
      <c r="D6" t="s">
        <v>34</v>
      </c>
      <c r="E6" t="s">
        <v>29</v>
      </c>
      <c r="F6" t="s">
        <v>30</v>
      </c>
      <c r="G6">
        <v>2101</v>
      </c>
      <c r="H6" s="2" t="str">
        <f t="shared" si="4"/>
        <v>3</v>
      </c>
      <c r="I6" s="2" t="str">
        <f t="shared" si="5"/>
        <v>3</v>
      </c>
      <c r="J6" s="2" t="str">
        <f t="shared" si="6"/>
        <v>0</v>
      </c>
      <c r="K6" s="2" t="str">
        <f t="shared" si="7"/>
        <v>6</v>
      </c>
      <c r="L6" t="s">
        <v>31</v>
      </c>
      <c r="M6" t="s">
        <v>35</v>
      </c>
      <c r="N6">
        <v>0</v>
      </c>
      <c r="O6">
        <v>0</v>
      </c>
      <c r="P6">
        <v>34</v>
      </c>
      <c r="Q6">
        <v>0</v>
      </c>
      <c r="R6">
        <v>38</v>
      </c>
      <c r="S6">
        <v>34</v>
      </c>
      <c r="T6">
        <v>0</v>
      </c>
      <c r="U6">
        <v>0</v>
      </c>
      <c r="V6">
        <v>0</v>
      </c>
      <c r="W6">
        <v>185</v>
      </c>
      <c r="X6">
        <v>555</v>
      </c>
      <c r="Y6">
        <v>30.83</v>
      </c>
      <c r="Z6">
        <v>2561</v>
      </c>
      <c r="AA6">
        <v>1</v>
      </c>
    </row>
    <row r="7" spans="1:27" ht="16.5" customHeight="1" x14ac:dyDescent="0.2">
      <c r="C7" s="1"/>
      <c r="H7" s="2"/>
      <c r="I7" s="2"/>
      <c r="J7" s="2"/>
      <c r="K7" s="2"/>
    </row>
    <row r="8" spans="1:27" ht="16.5" customHeight="1" x14ac:dyDescent="0.2">
      <c r="A8" t="s">
        <v>27</v>
      </c>
      <c r="B8" t="s">
        <v>36</v>
      </c>
      <c r="C8" s="1" t="s">
        <v>43</v>
      </c>
      <c r="D8" t="s">
        <v>44</v>
      </c>
      <c r="E8" t="s">
        <v>94</v>
      </c>
      <c r="F8" t="s">
        <v>45</v>
      </c>
      <c r="G8">
        <v>2101</v>
      </c>
      <c r="H8" s="2" t="str">
        <f t="shared" ref="H8:H28" si="8">LEFT(L8,1)</f>
        <v>2</v>
      </c>
      <c r="I8" s="2" t="str">
        <f t="shared" ref="I8:I28" si="9">MID(L8,4,1)</f>
        <v>2</v>
      </c>
      <c r="J8" s="2" t="str">
        <f t="shared" ref="J8:J28" si="10">MID(L8,6,1)</f>
        <v>0</v>
      </c>
      <c r="K8" s="2" t="str">
        <f t="shared" ref="K8:K28" si="11">MID(L8,8,1)</f>
        <v>4</v>
      </c>
      <c r="L8" t="s">
        <v>32</v>
      </c>
      <c r="M8" t="s">
        <v>46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16</v>
      </c>
      <c r="X8">
        <v>32</v>
      </c>
      <c r="Y8">
        <v>1.78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36</v>
      </c>
      <c r="C9" s="1" t="s">
        <v>47</v>
      </c>
      <c r="D9" t="s">
        <v>48</v>
      </c>
      <c r="E9" t="s">
        <v>94</v>
      </c>
      <c r="F9" t="s">
        <v>45</v>
      </c>
      <c r="G9">
        <v>2101</v>
      </c>
      <c r="H9" s="2" t="str">
        <f t="shared" si="8"/>
        <v>2</v>
      </c>
      <c r="I9" s="2" t="str">
        <f t="shared" si="9"/>
        <v>1</v>
      </c>
      <c r="J9" s="2" t="str">
        <f t="shared" si="10"/>
        <v>3</v>
      </c>
      <c r="K9" s="2" t="str">
        <f t="shared" si="11"/>
        <v>2</v>
      </c>
      <c r="L9" t="s">
        <v>42</v>
      </c>
      <c r="M9" t="s">
        <v>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21</v>
      </c>
      <c r="X9">
        <v>42</v>
      </c>
      <c r="Y9">
        <v>2.33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36</v>
      </c>
      <c r="C10" s="1" t="s">
        <v>50</v>
      </c>
      <c r="D10" t="s">
        <v>51</v>
      </c>
      <c r="E10" t="s">
        <v>94</v>
      </c>
      <c r="F10" t="s">
        <v>45</v>
      </c>
      <c r="G10">
        <v>2101</v>
      </c>
      <c r="H10" s="2" t="str">
        <f t="shared" si="8"/>
        <v>2</v>
      </c>
      <c r="I10" s="2" t="str">
        <f t="shared" si="9"/>
        <v>2</v>
      </c>
      <c r="J10" s="2" t="str">
        <f t="shared" si="10"/>
        <v>0</v>
      </c>
      <c r="K10" s="2" t="str">
        <f t="shared" si="11"/>
        <v>4</v>
      </c>
      <c r="L10" t="s">
        <v>32</v>
      </c>
      <c r="M10" t="s">
        <v>52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18</v>
      </c>
      <c r="X10">
        <v>36</v>
      </c>
      <c r="Y10">
        <v>2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36</v>
      </c>
      <c r="C11" s="1" t="s">
        <v>53</v>
      </c>
      <c r="D11" t="s">
        <v>54</v>
      </c>
      <c r="E11" t="s">
        <v>94</v>
      </c>
      <c r="F11" t="s">
        <v>45</v>
      </c>
      <c r="G11">
        <v>2101</v>
      </c>
      <c r="H11" s="2" t="str">
        <f t="shared" si="8"/>
        <v>2</v>
      </c>
      <c r="I11" s="2" t="str">
        <f t="shared" si="9"/>
        <v>2</v>
      </c>
      <c r="J11" s="2" t="str">
        <f t="shared" si="10"/>
        <v>0</v>
      </c>
      <c r="K11" s="2" t="str">
        <f t="shared" si="11"/>
        <v>4</v>
      </c>
      <c r="L11" t="s">
        <v>32</v>
      </c>
      <c r="M11" t="s">
        <v>55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17</v>
      </c>
      <c r="X11">
        <v>34</v>
      </c>
      <c r="Y11">
        <v>1.89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36</v>
      </c>
      <c r="C12" s="1" t="s">
        <v>56</v>
      </c>
      <c r="D12" t="s">
        <v>57</v>
      </c>
      <c r="E12" t="s">
        <v>94</v>
      </c>
      <c r="F12" t="s">
        <v>45</v>
      </c>
      <c r="G12">
        <v>2101</v>
      </c>
      <c r="H12" s="2" t="str">
        <f t="shared" si="8"/>
        <v>2</v>
      </c>
      <c r="I12" s="2" t="str">
        <f t="shared" si="9"/>
        <v>2</v>
      </c>
      <c r="J12" s="2" t="str">
        <f t="shared" si="10"/>
        <v>0</v>
      </c>
      <c r="K12" s="2" t="str">
        <f t="shared" si="11"/>
        <v>4</v>
      </c>
      <c r="L12" t="s">
        <v>32</v>
      </c>
      <c r="M12" t="s">
        <v>58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27</v>
      </c>
      <c r="X12">
        <v>54</v>
      </c>
      <c r="Y12">
        <v>3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36</v>
      </c>
      <c r="C13" s="1" t="s">
        <v>59</v>
      </c>
      <c r="D13" t="s">
        <v>60</v>
      </c>
      <c r="E13" t="s">
        <v>94</v>
      </c>
      <c r="F13" t="s">
        <v>45</v>
      </c>
      <c r="G13">
        <v>2101</v>
      </c>
      <c r="H13" s="2" t="str">
        <f t="shared" si="8"/>
        <v>1</v>
      </c>
      <c r="I13" s="2" t="str">
        <f t="shared" si="9"/>
        <v>0</v>
      </c>
      <c r="J13" s="2" t="str">
        <f t="shared" si="10"/>
        <v>3</v>
      </c>
      <c r="K13" s="2" t="str">
        <f t="shared" si="11"/>
        <v>0</v>
      </c>
      <c r="L13" t="s">
        <v>41</v>
      </c>
      <c r="M13" t="s">
        <v>58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26</v>
      </c>
      <c r="X13">
        <v>26</v>
      </c>
      <c r="Y13">
        <v>1.44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36</v>
      </c>
      <c r="C14" s="1" t="s">
        <v>61</v>
      </c>
      <c r="D14" t="s">
        <v>62</v>
      </c>
      <c r="E14" t="s">
        <v>94</v>
      </c>
      <c r="F14" t="s">
        <v>45</v>
      </c>
      <c r="G14">
        <v>2101</v>
      </c>
      <c r="H14" s="2" t="str">
        <f t="shared" si="8"/>
        <v>3</v>
      </c>
      <c r="I14" s="2" t="str">
        <f t="shared" si="9"/>
        <v>2</v>
      </c>
      <c r="J14" s="2" t="str">
        <f t="shared" si="10"/>
        <v>3</v>
      </c>
      <c r="K14" s="2" t="str">
        <f t="shared" si="11"/>
        <v>4</v>
      </c>
      <c r="L14" t="s">
        <v>37</v>
      </c>
      <c r="M14" t="s">
        <v>63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17</v>
      </c>
      <c r="X14">
        <v>51</v>
      </c>
      <c r="Y14">
        <v>2.83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36</v>
      </c>
      <c r="C15" s="1" t="s">
        <v>64</v>
      </c>
      <c r="D15" t="s">
        <v>65</v>
      </c>
      <c r="E15" t="s">
        <v>94</v>
      </c>
      <c r="F15" t="s">
        <v>45</v>
      </c>
      <c r="G15">
        <v>2101</v>
      </c>
      <c r="H15" s="2" t="str">
        <f t="shared" si="8"/>
        <v>2</v>
      </c>
      <c r="I15" s="2" t="str">
        <f t="shared" si="9"/>
        <v>1</v>
      </c>
      <c r="J15" s="2" t="str">
        <f t="shared" si="10"/>
        <v>3</v>
      </c>
      <c r="K15" s="2" t="str">
        <f t="shared" si="11"/>
        <v>2</v>
      </c>
      <c r="L15" t="s">
        <v>42</v>
      </c>
      <c r="M15" t="s">
        <v>66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18</v>
      </c>
      <c r="X15">
        <v>36</v>
      </c>
      <c r="Y15">
        <v>2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36</v>
      </c>
      <c r="C16" s="1" t="s">
        <v>67</v>
      </c>
      <c r="D16" t="s">
        <v>68</v>
      </c>
      <c r="E16" t="s">
        <v>94</v>
      </c>
      <c r="F16" t="s">
        <v>45</v>
      </c>
      <c r="G16">
        <v>2101</v>
      </c>
      <c r="H16" s="2" t="str">
        <f t="shared" si="8"/>
        <v>3</v>
      </c>
      <c r="I16" s="2" t="str">
        <f t="shared" si="9"/>
        <v>3</v>
      </c>
      <c r="J16" s="2" t="str">
        <f t="shared" si="10"/>
        <v>0</v>
      </c>
      <c r="K16" s="2" t="str">
        <f t="shared" si="11"/>
        <v>6</v>
      </c>
      <c r="L16" t="s">
        <v>31</v>
      </c>
      <c r="M16" t="s">
        <v>69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21</v>
      </c>
      <c r="X16">
        <v>63</v>
      </c>
      <c r="Y16">
        <v>3.5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36</v>
      </c>
      <c r="C17" s="1" t="s">
        <v>70</v>
      </c>
      <c r="D17" t="s">
        <v>71</v>
      </c>
      <c r="E17" t="s">
        <v>94</v>
      </c>
      <c r="F17" t="s">
        <v>45</v>
      </c>
      <c r="G17">
        <v>2101</v>
      </c>
      <c r="H17" s="2" t="str">
        <f t="shared" si="8"/>
        <v>3</v>
      </c>
      <c r="I17" s="2" t="str">
        <f t="shared" si="9"/>
        <v>2</v>
      </c>
      <c r="J17" s="2" t="str">
        <f t="shared" si="10"/>
        <v>3</v>
      </c>
      <c r="K17" s="2" t="str">
        <f t="shared" si="11"/>
        <v>4</v>
      </c>
      <c r="L17" t="s">
        <v>37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36</v>
      </c>
      <c r="C18" s="1" t="s">
        <v>72</v>
      </c>
      <c r="D18" t="s">
        <v>73</v>
      </c>
      <c r="E18" t="s">
        <v>94</v>
      </c>
      <c r="F18" t="s">
        <v>45</v>
      </c>
      <c r="G18">
        <v>2101</v>
      </c>
      <c r="H18" s="2" t="str">
        <f t="shared" si="8"/>
        <v>3</v>
      </c>
      <c r="I18" s="2" t="str">
        <f t="shared" si="9"/>
        <v>2</v>
      </c>
      <c r="J18" s="2" t="str">
        <f t="shared" si="10"/>
        <v>3</v>
      </c>
      <c r="K18" s="2" t="str">
        <f t="shared" si="11"/>
        <v>4</v>
      </c>
      <c r="L18" t="s">
        <v>37</v>
      </c>
      <c r="M18" t="s">
        <v>74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36</v>
      </c>
      <c r="C19" s="1" t="s">
        <v>75</v>
      </c>
      <c r="D19" t="s">
        <v>76</v>
      </c>
      <c r="E19" t="s">
        <v>94</v>
      </c>
      <c r="F19" t="s">
        <v>45</v>
      </c>
      <c r="G19">
        <v>2101</v>
      </c>
      <c r="H19" s="2" t="str">
        <f t="shared" si="8"/>
        <v>1</v>
      </c>
      <c r="I19" s="2" t="str">
        <f t="shared" si="9"/>
        <v>0</v>
      </c>
      <c r="J19" s="2" t="str">
        <f t="shared" si="10"/>
        <v>3</v>
      </c>
      <c r="K19" s="2" t="str">
        <f t="shared" si="11"/>
        <v>0</v>
      </c>
      <c r="L19" t="s">
        <v>41</v>
      </c>
      <c r="M19" t="s">
        <v>77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37</v>
      </c>
      <c r="X19">
        <v>37</v>
      </c>
      <c r="Y19">
        <v>2.06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36</v>
      </c>
      <c r="C20" s="1" t="s">
        <v>78</v>
      </c>
      <c r="D20" t="s">
        <v>79</v>
      </c>
      <c r="E20" t="s">
        <v>94</v>
      </c>
      <c r="F20" t="s">
        <v>45</v>
      </c>
      <c r="G20">
        <v>2101</v>
      </c>
      <c r="H20" s="2" t="str">
        <f t="shared" si="8"/>
        <v>3</v>
      </c>
      <c r="I20" s="2" t="str">
        <f t="shared" si="9"/>
        <v>2</v>
      </c>
      <c r="J20" s="2" t="str">
        <f t="shared" si="10"/>
        <v>3</v>
      </c>
      <c r="K20" s="2" t="str">
        <f t="shared" si="11"/>
        <v>4</v>
      </c>
      <c r="L20" t="s">
        <v>37</v>
      </c>
      <c r="M20" t="s">
        <v>58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29</v>
      </c>
      <c r="X20">
        <v>87</v>
      </c>
      <c r="Y20">
        <v>4.83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36</v>
      </c>
      <c r="C21" s="1" t="s">
        <v>80</v>
      </c>
      <c r="D21" t="s">
        <v>81</v>
      </c>
      <c r="E21" t="s">
        <v>94</v>
      </c>
      <c r="F21" t="s">
        <v>45</v>
      </c>
      <c r="G21">
        <v>2101</v>
      </c>
      <c r="H21" s="2" t="str">
        <f t="shared" si="8"/>
        <v>3</v>
      </c>
      <c r="I21" s="2" t="str">
        <f t="shared" si="9"/>
        <v>2</v>
      </c>
      <c r="J21" s="2" t="str">
        <f t="shared" si="10"/>
        <v>3</v>
      </c>
      <c r="K21" s="2" t="str">
        <f t="shared" si="11"/>
        <v>4</v>
      </c>
      <c r="L21" t="s">
        <v>37</v>
      </c>
      <c r="M21" t="s">
        <v>82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10</v>
      </c>
      <c r="X21">
        <v>30</v>
      </c>
      <c r="Y21">
        <v>1.67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36</v>
      </c>
      <c r="C22" s="1" t="s">
        <v>83</v>
      </c>
      <c r="D22" t="s">
        <v>84</v>
      </c>
      <c r="E22" t="s">
        <v>94</v>
      </c>
      <c r="F22" t="s">
        <v>45</v>
      </c>
      <c r="G22">
        <v>2101</v>
      </c>
      <c r="H22" s="2" t="str">
        <f t="shared" si="8"/>
        <v>3</v>
      </c>
      <c r="I22" s="2" t="str">
        <f t="shared" si="9"/>
        <v>2</v>
      </c>
      <c r="J22" s="2" t="str">
        <f t="shared" si="10"/>
        <v>3</v>
      </c>
      <c r="K22" s="2" t="str">
        <f t="shared" si="11"/>
        <v>4</v>
      </c>
      <c r="L22" t="s">
        <v>37</v>
      </c>
      <c r="M22" t="s">
        <v>85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26</v>
      </c>
      <c r="X22">
        <v>78</v>
      </c>
      <c r="Y22">
        <v>4.33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36</v>
      </c>
      <c r="C23" s="1" t="s">
        <v>86</v>
      </c>
      <c r="D23" t="s">
        <v>87</v>
      </c>
      <c r="E23" t="s">
        <v>94</v>
      </c>
      <c r="F23" t="s">
        <v>45</v>
      </c>
      <c r="G23">
        <v>2103</v>
      </c>
      <c r="H23" s="2" t="str">
        <f t="shared" si="8"/>
        <v>3</v>
      </c>
      <c r="I23" s="2" t="str">
        <f t="shared" si="9"/>
        <v>3</v>
      </c>
      <c r="J23" s="2" t="str">
        <f t="shared" si="10"/>
        <v>0</v>
      </c>
      <c r="K23" s="2" t="str">
        <f t="shared" si="11"/>
        <v>6</v>
      </c>
      <c r="L23" t="s">
        <v>31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36</v>
      </c>
      <c r="C24" s="1" t="s">
        <v>86</v>
      </c>
      <c r="D24" t="s">
        <v>87</v>
      </c>
      <c r="E24" t="s">
        <v>94</v>
      </c>
      <c r="F24" t="s">
        <v>45</v>
      </c>
      <c r="G24">
        <v>2102</v>
      </c>
      <c r="H24" s="2" t="str">
        <f t="shared" si="8"/>
        <v>3</v>
      </c>
      <c r="I24" s="2" t="str">
        <f t="shared" si="9"/>
        <v>3</v>
      </c>
      <c r="J24" s="2" t="str">
        <f t="shared" si="10"/>
        <v>0</v>
      </c>
      <c r="K24" s="2" t="str">
        <f t="shared" si="11"/>
        <v>6</v>
      </c>
      <c r="L24" t="s">
        <v>31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36</v>
      </c>
      <c r="C25" s="1" t="s">
        <v>86</v>
      </c>
      <c r="D25" t="s">
        <v>87</v>
      </c>
      <c r="E25" t="s">
        <v>94</v>
      </c>
      <c r="F25" t="s">
        <v>45</v>
      </c>
      <c r="G25">
        <v>2101</v>
      </c>
      <c r="H25" s="2" t="str">
        <f t="shared" si="8"/>
        <v>3</v>
      </c>
      <c r="I25" s="2" t="str">
        <f t="shared" si="9"/>
        <v>3</v>
      </c>
      <c r="J25" s="2" t="str">
        <f t="shared" si="10"/>
        <v>0</v>
      </c>
      <c r="K25" s="2" t="str">
        <f t="shared" si="11"/>
        <v>6</v>
      </c>
      <c r="L25" t="s">
        <v>31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36</v>
      </c>
      <c r="C26" s="1" t="s">
        <v>88</v>
      </c>
      <c r="D26" t="s">
        <v>89</v>
      </c>
      <c r="E26" t="s">
        <v>94</v>
      </c>
      <c r="F26" t="s">
        <v>45</v>
      </c>
      <c r="G26">
        <v>2101</v>
      </c>
      <c r="H26" s="2" t="str">
        <f t="shared" si="8"/>
        <v>2</v>
      </c>
      <c r="I26" s="2" t="str">
        <f t="shared" si="9"/>
        <v>2</v>
      </c>
      <c r="J26" s="2" t="str">
        <f t="shared" si="10"/>
        <v>0</v>
      </c>
      <c r="K26" s="2" t="str">
        <f t="shared" si="11"/>
        <v>4</v>
      </c>
      <c r="L26" t="s">
        <v>32</v>
      </c>
      <c r="M26" t="s">
        <v>77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38</v>
      </c>
      <c r="X26">
        <v>76</v>
      </c>
      <c r="Y26">
        <v>4.22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36</v>
      </c>
      <c r="C27" s="1" t="s">
        <v>90</v>
      </c>
      <c r="D27" t="s">
        <v>38</v>
      </c>
      <c r="E27" t="s">
        <v>94</v>
      </c>
      <c r="F27" t="s">
        <v>45</v>
      </c>
      <c r="G27">
        <v>2101</v>
      </c>
      <c r="H27" s="2" t="str">
        <f t="shared" si="8"/>
        <v>1</v>
      </c>
      <c r="I27" s="2" t="str">
        <f t="shared" si="9"/>
        <v>0</v>
      </c>
      <c r="J27" s="2" t="str">
        <f t="shared" si="10"/>
        <v>2</v>
      </c>
      <c r="K27" s="2" t="str">
        <f t="shared" si="11"/>
        <v>1</v>
      </c>
      <c r="L27" t="s">
        <v>40</v>
      </c>
      <c r="M27" t="s">
        <v>91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37</v>
      </c>
      <c r="X27">
        <v>37</v>
      </c>
      <c r="Y27">
        <v>2.06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36</v>
      </c>
      <c r="C28" s="1" t="s">
        <v>92</v>
      </c>
      <c r="D28" t="s">
        <v>93</v>
      </c>
      <c r="E28" t="s">
        <v>94</v>
      </c>
      <c r="F28" t="s">
        <v>45</v>
      </c>
      <c r="G28">
        <v>2101</v>
      </c>
      <c r="H28" s="2" t="str">
        <f t="shared" si="8"/>
        <v>3</v>
      </c>
      <c r="I28" s="2" t="str">
        <f t="shared" si="9"/>
        <v>0</v>
      </c>
      <c r="J28" s="2" t="str">
        <f t="shared" si="10"/>
        <v>9</v>
      </c>
      <c r="K28" s="2" t="str">
        <f t="shared" si="11"/>
        <v>0</v>
      </c>
      <c r="L28" t="s">
        <v>39</v>
      </c>
      <c r="M28" t="s">
        <v>74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33</v>
      </c>
      <c r="X28">
        <v>99</v>
      </c>
      <c r="Y28">
        <v>5.5</v>
      </c>
      <c r="Z28">
        <v>2561</v>
      </c>
      <c r="AA2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2018-11-05T09:42:42Z</dcterms:created>
  <dcterms:modified xsi:type="dcterms:W3CDTF">2018-11-05T09:45:38Z</dcterms:modified>
</cp:coreProperties>
</file>