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firstSheet="1" activeTab="1"/>
  </bookViews>
  <sheets>
    <sheet name="ความสัมพันธ์" sheetId="1" state="hidden" r:id="rId1"/>
    <sheet name="ยุทธ1" sheetId="2" r:id="rId2"/>
    <sheet name="ยุทธ2" sheetId="3" r:id="rId3"/>
    <sheet name="ยุทธ3" sheetId="4" r:id="rId4"/>
    <sheet name="ยุทธ4" sheetId="5" r:id="rId5"/>
    <sheet name="ยุทธ5" sheetId="6" r:id="rId6"/>
  </sheets>
  <definedNames/>
  <calcPr fullCalcOnLoad="1"/>
</workbook>
</file>

<file path=xl/comments6.xml><?xml version="1.0" encoding="utf-8"?>
<comments xmlns="http://schemas.openxmlformats.org/spreadsheetml/2006/main">
  <authors>
    <author>Admin</author>
  </authors>
  <commentList>
    <comment ref="B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<sst xmlns="http://schemas.openxmlformats.org/spreadsheetml/2006/main" count="329" uniqueCount="219">
  <si>
    <t>มาตรการ/โครงการ/กิจกรรม</t>
  </si>
  <si>
    <t>ตัวชี้วัด</t>
  </si>
  <si>
    <t>ผู้รับผิดชอบ</t>
  </si>
  <si>
    <t>ü</t>
  </si>
  <si>
    <t>สุชีพ อารัล ปิยวัฒน์ วุฒิพร</t>
  </si>
  <si>
    <t>ญาณวุฒิ อนุชา เสริมศักดิ์</t>
  </si>
  <si>
    <t>ยุทธศาสตร์ที่ 2 พัฒนาระบบเทคโนโลยีสารสนเทศเพื่อการบริหารและการจัดการมหาวิทยาลัยทักษิณให้มีประสิทธิภาพ</t>
  </si>
  <si>
    <t>ยุทธศาสตร์ที่ 5 พัฒนาทรัพยากรมนุษย์ด้านเทคโนโลยีสารสนเทศ และพัฒนาบุคลากรสำนักคอมพิวเตอร์ ให้มีประสิทธิภาพ</t>
  </si>
  <si>
    <t>สุชีพ ปิยวัฒน์  สุชัย ภาณุพงษ์</t>
  </si>
  <si>
    <t xml:space="preserve">วรวุฒิ กฤษฏา วิเชียร ไชยอุดร อัตพล </t>
  </si>
  <si>
    <t>ธีรศักดิ์ สุชัย  ภาณุพงศ์</t>
  </si>
  <si>
    <t xml:space="preserve">กฤษฎา </t>
  </si>
  <si>
    <t>เจนจิรา</t>
  </si>
  <si>
    <t>จันทร์จิรา</t>
  </si>
  <si>
    <t>เยาวภา</t>
  </si>
  <si>
    <t>นิวัฒน์</t>
  </si>
  <si>
    <t>กฤษฏา วิเชียร วรวุฒิ ไชยอุดร</t>
  </si>
  <si>
    <t>พรรณทิภา บุญชญา</t>
  </si>
  <si>
    <t>เจนจิรา เยาวภา</t>
  </si>
  <si>
    <t>หน่วยงานภายนอกเพื่อบริการวิชาการ</t>
  </si>
  <si>
    <t xml:space="preserve">Happy Workplace </t>
  </si>
  <si>
    <t>ภูริชญา ออมทรัพย์  คิสตอน</t>
  </si>
  <si>
    <t>ค่า</t>
  </si>
  <si>
    <t>เป้าหมาย</t>
  </si>
  <si>
    <t>ตัวชี้วัดหลัก</t>
  </si>
  <si>
    <t>CC2</t>
  </si>
  <si>
    <t>ร้อยละความพึงพอใจของผู้ใช้ต่อการใช้งานระบบเครือข่ายคอมพิวเตอร์ การสื่อสารและโทรคมนาคม</t>
  </si>
  <si>
    <t>CC3</t>
  </si>
  <si>
    <t>การขยายพื้นที่ให้บริการระบบเครือข่ายมหาวิทยาลัยทั้งแบบมีสายและไร้สาย</t>
  </si>
  <si>
    <t>CC4</t>
  </si>
  <si>
    <t xml:space="preserve">อัตราการเพิ่มขึ้นของแหล่งเรียนรู้ด้าน ICT สำหรับนิสิต (Smart Classroom) </t>
  </si>
  <si>
    <t>CC5</t>
  </si>
  <si>
    <t>CC6</t>
  </si>
  <si>
    <t>ร้อยละความสำเร็จของการพัฒนาระบบสารสนเทศเพื่อการบริหารและการจัดการมหาวิทยาลัย</t>
  </si>
  <si>
    <t>CC7</t>
  </si>
  <si>
    <t>ร้อยละความสำเร็จของการพัฒนาระบบสารสนเทศที่สามารถเชื่อมโยงฐานข้อมูลร่วมกัน</t>
  </si>
  <si>
    <t>ยุทธศาสตร์ที่ 3 พัฒนาระบบเทคโนโลยีสารสนเทศเพื่อการศึกษา วิจัย บริการวิชาการและทำนุบำรุงศิลปวัฒนธรรม</t>
  </si>
  <si>
    <t>CC8</t>
  </si>
  <si>
    <t>ร้อยละความพึงพอใจของผู้ใช้ต่อการใช้งานระบบ</t>
  </si>
  <si>
    <t>CC9</t>
  </si>
  <si>
    <t>จำนวนรายวิชาที่จัดการศึกษาผ่านระบบ MOOC(Massive Open Online Course )</t>
  </si>
  <si>
    <t>CC10</t>
  </si>
  <si>
    <t>CC11</t>
  </si>
  <si>
    <t xml:space="preserve">ร้อยละความสำเร็จของการดำเนินการที่สนับสนุนเกณฑ์มาตรฐานระบบรักษาความปลอดภัย ISO 27001  </t>
  </si>
  <si>
    <t>CC12</t>
  </si>
  <si>
    <t>ร้อยละความสำเร็จของการสำรองข้อมูลระบบสารสนเทศมหาวิทยาลัย</t>
  </si>
  <si>
    <t>CC13</t>
  </si>
  <si>
    <t>จำนวนบุคลากรด้าน ICT ที่สอบผ่านมาตรฐานสากลด้านเทคโนโลยีสารสนเทศ</t>
  </si>
  <si>
    <t>CC14</t>
  </si>
  <si>
    <t>ร้อยละของจำนวนบุคลากรที่สอบผ่านมาตรฐานสากลด้านภาษาอังกฤษ</t>
  </si>
  <si>
    <t>CC15</t>
  </si>
  <si>
    <t>ดัชนีความสุขของบุคลากร</t>
  </si>
  <si>
    <t>CC16</t>
  </si>
  <si>
    <t>CC17</t>
  </si>
  <si>
    <t>CC18</t>
  </si>
  <si>
    <t>ระดับความสำเร็จการดำเนินงานองค์กรตามแนวทางเกณฑ์คุณภาพการศึกษาเพื่อการดำเนินงานที่เป็นเลิศ  (EdPEx)</t>
  </si>
  <si>
    <t>ร้อยละจำนวนนิสิตและบุคลากรมหาวิทยาลัยทักษิณที่สอบผ่านการวัดทักษะด้านคอมพิวเตอร์(เทียบกับจำนวน ผู้สมัคร)</t>
  </si>
  <si>
    <t>จำนวนบุคคลภายนอกที่ใช้บริการโครงการบริการวิชาการและสามารถนำความรู้ด้าน ICT มาบูรณาการกับการปฏิบัติงานในเชิงประจักษ์</t>
  </si>
  <si>
    <t>ยุทธศาสตร์ที่ 4 พัฒนาระบบความปลอดภัยและบริหารความเสี่ยงของระบบเทคโนโลยีสารสนเทศมหาวิทยาลัยทักษิณ</t>
  </si>
  <si>
    <t xml:space="preserve">CC1 </t>
  </si>
  <si>
    <t>ร้อยละของเวลาที่สามารถให้บริการระบบเครือข่ายคอมพิวเตอร์ได้อย่างมีเสถียรภาพ</t>
  </si>
  <si>
    <r>
      <t>ยุทธศาสตร์ที่ 1</t>
    </r>
    <r>
      <rPr>
        <sz val="14"/>
        <color indexed="8"/>
        <rFont val="TH SarabunPSK"/>
        <family val="2"/>
      </rPr>
      <t xml:space="preserve"> พัฒนาโครงสร้างพื้นฐานด้านเทคโนโลยีสารสนเทศมหาวิทยาลัยทักษิณให้มีประสิทธิภาพ</t>
    </r>
  </si>
  <si>
    <t>ยุทธศาสตร์</t>
  </si>
  <si>
    <t>CC19</t>
  </si>
  <si>
    <t>ร้อยละความพึงพอใจของผู้ใช้ระบบสารสนเทศมหาวิทยาลัย</t>
  </si>
  <si>
    <t>ร้อยละความสำเร็จของการดำเนินการตามพ.ร.บ.ว่าด้วยความปลอดภัยคอมพิวเตอร์ 2560</t>
  </si>
  <si>
    <t>รับผิดชอบ</t>
  </si>
  <si>
    <t>พัฒนาระบบฯ</t>
  </si>
  <si>
    <t>บริการ</t>
  </si>
  <si>
    <t>บริการฯ</t>
  </si>
  <si>
    <t>บริหาร</t>
  </si>
  <si>
    <r>
      <t>ร้อยละความสำเร็จของการ</t>
    </r>
    <r>
      <rPr>
        <sz val="14"/>
        <color indexed="8"/>
        <rFont val="TH SarabunPSK"/>
        <family val="2"/>
      </rPr>
      <t>พัฒนาระบบสารสนเทศเพื่อการบริหารและการจัดการมหาวิทยาลัยเพื่อรองรับความเป็นนานาชาติ</t>
    </r>
  </si>
  <si>
    <t>1.4 ,1.6</t>
  </si>
  <si>
    <t>แผนปฏิบัติการ 61</t>
  </si>
  <si>
    <t>1.5, 2.2, 2.3, 2.5, 2.6</t>
  </si>
  <si>
    <t>4.1,4.2,4.3,4.4</t>
  </si>
  <si>
    <t>ส่วนที่ 1</t>
  </si>
  <si>
    <t>ส่วนที่ 2</t>
  </si>
  <si>
    <t xml:space="preserve"> ส่วนที่ 3</t>
  </si>
  <si>
    <t>จันทร์จิรา  เจนจิรา</t>
  </si>
  <si>
    <t>ยุทธศาสตร์ที่1 พัฒนาโครงสร้างพื้นฐานด้านเทคโนโลยีสารสนเทศมหาวิทยาลัยทักษิณให้มีประสิทธิภาพ</t>
  </si>
  <si>
    <t xml:space="preserve">จันทร์จิรา เจนจิรา พรรณทิภา </t>
  </si>
  <si>
    <t>หน่วย</t>
  </si>
  <si>
    <t>สุวรรณ  กนกวรรณ สุชัย ศักดิ์ อนุชา</t>
  </si>
  <si>
    <t>กนกวรรณ ธีรศักดิ์  สุชัย ปิยวัฒน์</t>
  </si>
  <si>
    <t>เสริมศักดิ์</t>
  </si>
  <si>
    <t>สุชัย  ธีรศักดิ์</t>
  </si>
  <si>
    <t xml:space="preserve"> พรรณทิภา</t>
  </si>
  <si>
    <t xml:space="preserve">กฤษฏา </t>
  </si>
  <si>
    <t xml:space="preserve"> กนกวรรณ   อนงค์</t>
  </si>
  <si>
    <t>คุณภาพระดับสากล (EdPEx)</t>
  </si>
  <si>
    <t>กฤษฎา เสริมศักดิ์ นิวัตต์</t>
  </si>
  <si>
    <t>โครงการ</t>
  </si>
  <si>
    <t>c1  ร้อยละความพึงพอใจการสร้างความร่วมมือผู้ดูแลระบบ</t>
  </si>
  <si>
    <t>c2  ร้อยละความพึงพอใจ ICT Help Care</t>
  </si>
  <si>
    <t>ยุทธศาสตร์ที่ 2  พัฒนาระบบเทคโนโลยีสารสนเทศเพื่อการบริหารและการจัดการมหาวิทยาลัยทักษิณให้มีประสิทธิภาพ สามารถรองรับแอปพลิเคชันบนอุปกรณ์เคลื่อนที่</t>
  </si>
  <si>
    <t>กลยุทธ์</t>
  </si>
  <si>
    <t xml:space="preserve">ยุทธศาสตร์ที่ 4 พัฒนาระบบความปลอดภัยและบริหารความเสี่ยงของระบบเทคโนโลยีสารสนเทศ
มหาวิทยาลัยทักษิณ
</t>
  </si>
  <si>
    <t>2 หน่วยงาน</t>
  </si>
  <si>
    <t>จำนวน ตัวชี้วัด (KPI)</t>
  </si>
  <si>
    <t>และปรับปรุงระบบสารสนเทศที่มีการ</t>
  </si>
  <si>
    <t>ระบบเครือข่ายทั้งแบบมีสายและไร้สาย</t>
  </si>
  <si>
    <t>โครงการสร้างความร่วมมือผู้ดูแลระบบ</t>
  </si>
  <si>
    <t xml:space="preserve">โครงการ ICT Help Care </t>
  </si>
  <si>
    <t xml:space="preserve"> โครงการ IT Clinic</t>
  </si>
  <si>
    <t>โครงการขยายพื้นที่ให้บริการ</t>
  </si>
  <si>
    <t>ความสอด</t>
  </si>
  <si>
    <t>คล้อง</t>
  </si>
  <si>
    <t>สีแดง  - ไม่แน่ใจว่าจะยังคงมีอยู่หรือไม่</t>
  </si>
  <si>
    <t>โครงการพัฒนาและปรับปรุงระบบสารสนเทศที่มี</t>
  </si>
  <si>
    <t xml:space="preserve">เชื่อมโยงกัน </t>
  </si>
  <si>
    <t>edpex</t>
  </si>
  <si>
    <t>วุฒิพร นิภาพร ธนวัฒน์</t>
  </si>
  <si>
    <t>ราเชนทร์    อัตพล</t>
  </si>
  <si>
    <t xml:space="preserve"> ภูริพล  กฤตภ์  ธัญรัศน์   </t>
  </si>
  <si>
    <t>กุลภัช พลชัย</t>
  </si>
  <si>
    <t>บนระบบ TSU MOOC</t>
  </si>
  <si>
    <t>TSU MOOC</t>
  </si>
  <si>
    <t xml:space="preserve"> โครงการพัฒนาหน่วยการเรียนรู้บน TSU MOOC                                        </t>
  </si>
  <si>
    <t>คน</t>
  </si>
  <si>
    <t xml:space="preserve"> โครงการบริหารความเสี่ยงอัคคีภัย </t>
  </si>
  <si>
    <t xml:space="preserve"> โครงการปรับปรุงระบบเครื่องกำเนิดไฟฟ้า</t>
  </si>
  <si>
    <t>โครงการบำรุงรักษาอุปกรณ์เครือข่าย</t>
  </si>
  <si>
    <t xml:space="preserve"> โครงการรักษาความมั่นคงปลอดภัยระบบสารสนเทศ</t>
  </si>
  <si>
    <t xml:space="preserve"> โครงการสำรองข้อมูลและกู้คืนระบบสารสนเทศ</t>
  </si>
  <si>
    <t>สุชีพ ปิยวัฒน์ วุฒิพร  อารัล ญาณวุฒิ   อนุชา   เสริมศักดิ์</t>
  </si>
  <si>
    <t>กฤตภ์ ภูริพล   สุชีพ ญาณวุฒิ อนุชา</t>
  </si>
  <si>
    <t>กฤษฎา  วิเชียร  ธีรศักดิ์</t>
  </si>
  <si>
    <t>เพื่อบริการวิชาการ</t>
  </si>
  <si>
    <t xml:space="preserve"> โครงการ 5 ส</t>
  </si>
  <si>
    <t>โครงการ ICT สัญจร</t>
  </si>
  <si>
    <t>โครงการจัดการความรู้</t>
  </si>
  <si>
    <t>โครงการจัดการพลังงาน</t>
  </si>
  <si>
    <t>โครงการทบทวนแผนสำนักคอมพิวเตอร์</t>
  </si>
  <si>
    <t>โครงการพัฒนาเทคโนโลยีสารสนเทศเพื่อชุมชน</t>
  </si>
  <si>
    <t>โครงการพัฒนาศักยภาพด้านวิชาชีพ</t>
  </si>
  <si>
    <t>โครงการศึกษาดูงาน</t>
  </si>
  <si>
    <t>.โครงการสร้างความร่วมมือกับ</t>
  </si>
  <si>
    <t xml:space="preserve">โครงการองค์กรแห่งความสุข </t>
  </si>
  <si>
    <t xml:space="preserve"> โครงการบริการวิชาการ สำหรับบุคคลทั่วไป</t>
  </si>
  <si>
    <t>โครงการบริการวิชาการ สำหรับบุคลากร</t>
  </si>
  <si>
    <t xml:space="preserve"> โครงการบริการวิชาการ สำหรับนิสิต</t>
  </si>
  <si>
    <t>โครงการเตรียมความพร้อมตามเกณฑ์</t>
  </si>
  <si>
    <t xml:space="preserve">เจนจิรา </t>
  </si>
  <si>
    <t>จันทร์จิรา พรรณทิภา</t>
  </si>
  <si>
    <t>โครงการขยายพื้นที่ให้บริการ  Co-Working Space</t>
  </si>
  <si>
    <t xml:space="preserve">แบบมีสายและไร้สาย </t>
  </si>
  <si>
    <t>c4 ร้อยละความพึงพอใจ IT Clinic</t>
  </si>
  <si>
    <t>กนกวรรณ พรรณทิภา จันทร์จิรา</t>
  </si>
  <si>
    <t>กฤษฎา วิเชียร วรวุฒิ ไชยอุดร</t>
  </si>
  <si>
    <t>c5  ความพึงพอใจผู้ใช้บริการพื้นที่ Co-Working Space</t>
  </si>
  <si>
    <t>7.ระบบรับสมัครนิสิตระดับบัณฑิตศึกษา</t>
  </si>
  <si>
    <t>5.ระบบสารสนเทศคณะพยาบาล ระยะที่ 2</t>
  </si>
  <si>
    <t>8.ระบบรับสมัครนิสิตระดับปริญญาตรี</t>
  </si>
  <si>
    <t>การเชื่อมโยงกัน (  11  ระบบ)</t>
  </si>
  <si>
    <t xml:space="preserve">1.ระบบงานทะเบียนนิสิต ระยะที่ 5 </t>
  </si>
  <si>
    <t xml:space="preserve">2.พัฒนาระบบสารสนเทศบัญชีสามมิติ </t>
  </si>
  <si>
    <t>เมนูรับเงิน (เงินค้ำประกันของพนักงานโรงเรียนสาธิต)</t>
  </si>
  <si>
    <t xml:space="preserve">4.ระบบ TSU Openedx ระยะที่ 2 </t>
  </si>
  <si>
    <t xml:space="preserve"> 6.ระบบ Digital Transcript</t>
  </si>
  <si>
    <t xml:space="preserve"> 9.ระบบฐานข้อมูลเครื่องราชอิสริยาภรณ์</t>
  </si>
  <si>
    <t xml:space="preserve">10 ระบบรายงานผลงานทางวิชาการของผู้ดำรงตำแหน่งทางวิชาการ </t>
  </si>
  <si>
    <t>บุคลากรและนิสิต</t>
  </si>
  <si>
    <t>11 พัฒนาระบบ Active Directory เชื่อมโยงกับระบบฐานข้อมูล</t>
  </si>
  <si>
    <t>c3 ร้อยละการขยายพื้นที่ให้บริการระบบเครือข่ายมหาวิทยาลัยทั้ง</t>
  </si>
  <si>
    <t>c6 ร้อยละความสำเร็จการพัฒนา</t>
  </si>
  <si>
    <t>กฤตภ์  กุลภัสสร์</t>
  </si>
  <si>
    <t>C7 ร้อยละความสำเร็จของการพัฒนาระบบ</t>
  </si>
  <si>
    <t>สารสนเทศบนอุปกรณ์เคลื่อนที่</t>
  </si>
  <si>
    <t>โครงการพัฒนาแอพลิเคชั่นบนอุปกรณ์เคลื่อนที่</t>
  </si>
  <si>
    <t>คิสตอน กฤตภ์</t>
  </si>
  <si>
    <t>c8 จำนวนหน่วยการเรียนรู้บน TSU MOOC</t>
  </si>
  <si>
    <t>C9 จำนวนผู้เรียนผ่านเกณฑ์ของหน่วยงานการเรียนรู้</t>
  </si>
  <si>
    <t>C10  จำนวนบุคคลภายนอกที่เข้ามาเรียนรู้ในระบบ</t>
  </si>
  <si>
    <t>c11  ร้อยละความสำเร็จการพัฒนาระบบจัดสอบออนไลน์</t>
  </si>
  <si>
    <t xml:space="preserve">c12 ร้อยละความสำเร็จการการบริหารความเสี่ยงอัคคีภัย </t>
  </si>
  <si>
    <t>c13 ร้อยละความสำเร็จการปรับปรุงระบบเครื่องกำเนิดไฟฟ้า</t>
  </si>
  <si>
    <t>c14 ร้อยละความสำเร็จการบำรุงรักษาอุปกรณ์เครือข่าย</t>
  </si>
  <si>
    <t>c15 ร้อยละความสำเร็จการรักษาความมั่นคงปลอดภัยระบบสารสนเทศ</t>
  </si>
  <si>
    <t>c16 ร้อยละความสำเร็จการสำรองข้อมูลและกู้คืนระบบสารสนเทศ</t>
  </si>
  <si>
    <t>c17  ร้อยละความสำเร็จการดำเนินงาน 5 ส</t>
  </si>
  <si>
    <t>c18  จำนวนหน่วยงานที่ดำเนินการ ICT สัญจร</t>
  </si>
  <si>
    <t>c19  ร้อยละความสำเร็จการจัดการความรู้</t>
  </si>
  <si>
    <t>c20  ร้อยละความสำเร็จการดำเนินงานการจัดการพลังงาน</t>
  </si>
  <si>
    <t>c21  ร้อยละความสำเร็จการดำเนินงานทบทวนแผนสำนักคอมพิวเตอร์</t>
  </si>
  <si>
    <t>c22  ร้อยละความสำเร็จการดำเนินงานพัฒนาเทคโนโลยีสารสนเทศเพื่อชุมชน</t>
  </si>
  <si>
    <t>c23 ร้อยละความสำเร็จการพัฒนาศักยภาพด้านวิชาชีพ</t>
  </si>
  <si>
    <t>c24  ร้อยละความสำเร็จการศึกษาดูงาน</t>
  </si>
  <si>
    <t>c25  ร้อยละความสำเร็จการสร้างความร่วมมือกับหน่วยงานภายนอก</t>
  </si>
  <si>
    <t>c26  ร้อยละความสำเร็จการดำเนินงานองค์กรแห่งความสุข (Happy Workplace)</t>
  </si>
  <si>
    <t>c27  ระดับความสำเร็จการเตรียมความพร้อมตามเกณฑ์คุณภาพระดับสากล (EdPEx)</t>
  </si>
  <si>
    <t>c28  ร้อยละความพีงพอใจการบริการวิชาการ สำหรับนิสิต</t>
  </si>
  <si>
    <t>c29  ร้อยละความพีงพอใจการบริการวิชาการ สำหรับบุคลากร</t>
  </si>
  <si>
    <t>c30 ร้อยละความพีงพอใจการบริการวิชาการ สำหรับบุคคลทั่วไป</t>
  </si>
  <si>
    <t>ผลการดำเนินงาน</t>
  </si>
  <si>
    <t>ค่าเป้าหมาย</t>
  </si>
  <si>
    <t>ยังไม่ดำเนินการ</t>
  </si>
  <si>
    <t>ระหว่างดำเนินการ</t>
  </si>
  <si>
    <t>รายละเอียด</t>
  </si>
  <si>
    <t>3.ระบบรายงานผลการปฏิบัติงาน (e-TOR) สายสนับสนุน</t>
  </si>
  <si>
    <t>แล้วเสร็จ</t>
  </si>
  <si>
    <t>ผลการดำเนิงาน</t>
  </si>
  <si>
    <t>ดำเนินการแล้วเสร็จ</t>
  </si>
  <si>
    <t>โรงเรียนบ้านเนินทราย และโรงเรียนเตรียมอุดมศึกษาพัฒนาการ</t>
  </si>
  <si>
    <t>ความร่วมมือจาก 3  โรงดรียน</t>
  </si>
  <si>
    <t>ดำเนินการแล้ว 4 โครงการ</t>
  </si>
  <si>
    <t>ดำเนินงานแล้ว 3 โครงการ</t>
  </si>
  <si>
    <t>happy body   happy money   happy  relax และ happy society</t>
  </si>
  <si>
    <t>อบรมการใช้  VM  บน Oracle</t>
  </si>
  <si>
    <t>ผลการดำเนินงานตามแผนปฏิบัติการสำนักคอมพิวเตอร์ ปีงบประมาณ 2565 (รอบ 10 เดือน : 1 ต.ค.64- 31 ก.ค. 65)</t>
  </si>
  <si>
    <t>มีค่าเกินเป้าหมาย</t>
  </si>
  <si>
    <t>แล้วเสร็จ โดยมีระดับความพึงพอใจ</t>
  </si>
  <si>
    <t>โครงการพัฒนาระบบสอบวัด</t>
  </si>
  <si>
    <t>แล้วเสร็จในระยะที่ 1</t>
  </si>
  <si>
    <t>เฟส 1 (วิเคราะห์ ออกแบบ)</t>
  </si>
  <si>
    <t>ออนไลน์ (วิเคราะห์ ออกแบบ)</t>
  </si>
  <si>
    <t>แล้วเสร็จในประเด็น  การจัดการเรียนการสอนออนไลน์</t>
  </si>
  <si>
    <t>มทร รัตนโกสินทร์</t>
  </si>
  <si>
    <t>3 โครงการ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</si>
</sst>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</numFmts>
  <fonts count="8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Wingdings"/>
      <family val="0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u val="single"/>
      <sz val="12"/>
      <color indexed="8"/>
      <name val="TH SarabunPSK"/>
      <family val="2"/>
    </font>
    <font>
      <sz val="12"/>
      <color indexed="63"/>
      <name val="TH SarabunPSK"/>
      <family val="2"/>
    </font>
    <font>
      <sz val="12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9"/>
      <name val="Segoe UI Historic"/>
      <family val="2"/>
    </font>
    <font>
      <b/>
      <sz val="12"/>
      <color indexed="62"/>
      <name val="TH SarabunPSK"/>
      <family val="2"/>
    </font>
    <font>
      <sz val="12"/>
      <color indexed="62"/>
      <name val="TH SarabunPSK"/>
      <family val="2"/>
    </font>
    <font>
      <u val="single"/>
      <sz val="12"/>
      <color indexed="8"/>
      <name val="TH SarabunPSK"/>
      <family val="2"/>
    </font>
    <font>
      <b/>
      <sz val="12"/>
      <color indexed="10"/>
      <name val="TH SarabunPSK"/>
      <family val="2"/>
    </font>
    <font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indexed="8"/>
      <name val="Algerian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"/>
      <family val="0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8" tint="-0.4999699890613556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 val="single"/>
      <sz val="12"/>
      <color theme="1"/>
      <name val="TH SarabunPSK"/>
      <family val="2"/>
    </font>
    <font>
      <sz val="12"/>
      <color rgb="FF333333"/>
      <name val="TH SarabunPSK"/>
      <family val="2"/>
    </font>
    <font>
      <sz val="12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sz val="11"/>
      <color rgb="FFFFFFFF"/>
      <name val="Segoe UI Historic"/>
      <family val="2"/>
    </font>
    <font>
      <b/>
      <sz val="12"/>
      <color theme="8" tint="-0.4999699890613556"/>
      <name val="TH SarabunPSK"/>
      <family val="2"/>
    </font>
    <font>
      <sz val="12"/>
      <color theme="8" tint="-0.4999699890613556"/>
      <name val="TH SarabunPSK"/>
      <family val="2"/>
    </font>
    <font>
      <u val="single"/>
      <sz val="12"/>
      <color theme="1"/>
      <name val="TH SarabunPSK"/>
      <family val="2"/>
    </font>
    <font>
      <b/>
      <sz val="12"/>
      <color rgb="FFFF0000"/>
      <name val="TH SarabunPSK"/>
      <family val="2"/>
    </font>
    <font>
      <sz val="11"/>
      <color rgb="FF050505"/>
      <name val="TH SarabunPSK"/>
      <family val="2"/>
    </font>
    <font>
      <b/>
      <u val="single"/>
      <sz val="14"/>
      <color theme="1"/>
      <name val="TH SarabunPSK"/>
      <family val="2"/>
    </font>
    <font>
      <sz val="11"/>
      <color theme="1"/>
      <name val="TH SarabunPSK"/>
      <family val="2"/>
    </font>
    <font>
      <sz val="11"/>
      <color rgb="FF050505"/>
      <name val="Algerian"/>
      <family val="5"/>
    </font>
    <font>
      <sz val="12"/>
      <color rgb="FF000000"/>
      <name val="TH SarabunPS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1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6" fillId="0" borderId="17" xfId="0" applyFont="1" applyBorder="1" applyAlignment="1">
      <alignment vertical="center"/>
    </xf>
    <xf numFmtId="0" fontId="66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2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8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7" fillId="0" borderId="19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66" fillId="0" borderId="0" xfId="0" applyFont="1" applyAlignment="1">
      <alignment/>
    </xf>
    <xf numFmtId="0" fontId="67" fillId="0" borderId="19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3" fillId="0" borderId="0" xfId="0" applyFont="1" applyAlignment="1">
      <alignment horizontal="left"/>
    </xf>
    <xf numFmtId="0" fontId="67" fillId="0" borderId="0" xfId="0" applyFont="1" applyAlignment="1">
      <alignment horizontal="left" vertical="center"/>
    </xf>
    <xf numFmtId="0" fontId="63" fillId="6" borderId="0" xfId="0" applyFont="1" applyFill="1" applyAlignment="1">
      <alignment/>
    </xf>
    <xf numFmtId="0" fontId="69" fillId="6" borderId="0" xfId="0" applyFont="1" applyFill="1" applyAlignment="1">
      <alignment/>
    </xf>
    <xf numFmtId="0" fontId="68" fillId="6" borderId="0" xfId="0" applyFont="1" applyFill="1" applyAlignment="1">
      <alignment/>
    </xf>
    <xf numFmtId="4" fontId="68" fillId="6" borderId="0" xfId="0" applyNumberFormat="1" applyFont="1" applyFill="1" applyAlignment="1">
      <alignment/>
    </xf>
    <xf numFmtId="0" fontId="70" fillId="0" borderId="21" xfId="0" applyFont="1" applyBorder="1" applyAlignment="1">
      <alignment horizontal="left"/>
    </xf>
    <xf numFmtId="0" fontId="71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71" fillId="0" borderId="2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0" fontId="70" fillId="0" borderId="11" xfId="0" applyFont="1" applyBorder="1" applyAlignment="1">
      <alignment horizontal="left"/>
    </xf>
    <xf numFmtId="0" fontId="70" fillId="0" borderId="11" xfId="0" applyFont="1" applyBorder="1" applyAlignment="1">
      <alignment horizontal="center"/>
    </xf>
    <xf numFmtId="4" fontId="72" fillId="6" borderId="0" xfId="0" applyNumberFormat="1" applyFont="1" applyFill="1" applyAlignment="1">
      <alignment/>
    </xf>
    <xf numFmtId="0" fontId="70" fillId="6" borderId="0" xfId="0" applyFont="1" applyFill="1" applyAlignment="1">
      <alignment/>
    </xf>
    <xf numFmtId="0" fontId="70" fillId="0" borderId="21" xfId="0" applyFont="1" applyBorder="1" applyAlignment="1">
      <alignment horizontal="center"/>
    </xf>
    <xf numFmtId="0" fontId="70" fillId="33" borderId="21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/>
    </xf>
    <xf numFmtId="0" fontId="70" fillId="0" borderId="21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0" fillId="0" borderId="21" xfId="0" applyFont="1" applyBorder="1" applyAlignment="1">
      <alignment horizontal="center" vertical="center"/>
    </xf>
    <xf numFmtId="0" fontId="70" fillId="33" borderId="10" xfId="0" applyFont="1" applyFill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 horizontal="left" vertical="center"/>
    </xf>
    <xf numFmtId="0" fontId="70" fillId="0" borderId="10" xfId="0" applyFont="1" applyBorder="1" applyAlignment="1">
      <alignment horizontal="left"/>
    </xf>
    <xf numFmtId="0" fontId="75" fillId="0" borderId="21" xfId="0" applyFont="1" applyBorder="1" applyAlignment="1">
      <alignment/>
    </xf>
    <xf numFmtId="0" fontId="71" fillId="6" borderId="0" xfId="0" applyFont="1" applyFill="1" applyAlignment="1">
      <alignment/>
    </xf>
    <xf numFmtId="0" fontId="70" fillId="6" borderId="0" xfId="0" applyFont="1" applyFill="1" applyAlignment="1">
      <alignment horizontal="center"/>
    </xf>
    <xf numFmtId="4" fontId="70" fillId="0" borderId="10" xfId="0" applyNumberFormat="1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4" fontId="70" fillId="0" borderId="11" xfId="0" applyNumberFormat="1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4" fontId="70" fillId="0" borderId="21" xfId="0" applyNumberFormat="1" applyFont="1" applyBorder="1" applyAlignment="1">
      <alignment horizontal="center"/>
    </xf>
    <xf numFmtId="0" fontId="70" fillId="0" borderId="14" xfId="0" applyFont="1" applyBorder="1" applyAlignment="1">
      <alignment/>
    </xf>
    <xf numFmtId="4" fontId="70" fillId="33" borderId="21" xfId="0" applyNumberFormat="1" applyFont="1" applyFill="1" applyBorder="1" applyAlignment="1">
      <alignment horizontal="center"/>
    </xf>
    <xf numFmtId="0" fontId="70" fillId="0" borderId="14" xfId="0" applyFont="1" applyBorder="1" applyAlignment="1">
      <alignment horizontal="center"/>
    </xf>
    <xf numFmtId="4" fontId="70" fillId="33" borderId="11" xfId="0" applyNumberFormat="1" applyFont="1" applyFill="1" applyBorder="1" applyAlignment="1">
      <alignment horizontal="center"/>
    </xf>
    <xf numFmtId="4" fontId="70" fillId="6" borderId="0" xfId="0" applyNumberFormat="1" applyFont="1" applyFill="1" applyAlignment="1">
      <alignment/>
    </xf>
    <xf numFmtId="171" fontId="76" fillId="6" borderId="0" xfId="42" applyFont="1" applyFill="1" applyAlignment="1">
      <alignment/>
    </xf>
    <xf numFmtId="4" fontId="70" fillId="0" borderId="0" xfId="0" applyNumberFormat="1" applyFont="1" applyAlignment="1">
      <alignment/>
    </xf>
    <xf numFmtId="0" fontId="70" fillId="0" borderId="14" xfId="0" applyFont="1" applyBorder="1" applyAlignment="1">
      <alignment horizontal="left"/>
    </xf>
    <xf numFmtId="0" fontId="70" fillId="0" borderId="12" xfId="0" applyFont="1" applyBorder="1" applyAlignment="1">
      <alignment horizontal="left"/>
    </xf>
    <xf numFmtId="0" fontId="70" fillId="0" borderId="13" xfId="0" applyFont="1" applyBorder="1" applyAlignment="1">
      <alignment horizontal="left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4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71" fillId="0" borderId="16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70" fillId="33" borderId="21" xfId="0" applyFont="1" applyFill="1" applyBorder="1" applyAlignment="1">
      <alignment/>
    </xf>
    <xf numFmtId="0" fontId="70" fillId="33" borderId="21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center"/>
    </xf>
    <xf numFmtId="0" fontId="70" fillId="0" borderId="10" xfId="0" applyFont="1" applyBorder="1" applyAlignment="1" quotePrefix="1">
      <alignment/>
    </xf>
    <xf numFmtId="0" fontId="70" fillId="0" borderId="10" xfId="0" applyFont="1" applyBorder="1" applyAlignment="1" quotePrefix="1">
      <alignment horizontal="center"/>
    </xf>
    <xf numFmtId="0" fontId="70" fillId="33" borderId="10" xfId="0" applyFont="1" applyFill="1" applyBorder="1" applyAlignment="1">
      <alignment horizontal="center" vertical="center"/>
    </xf>
    <xf numFmtId="0" fontId="70" fillId="0" borderId="11" xfId="0" applyFont="1" applyBorder="1" applyAlignment="1">
      <alignment/>
    </xf>
    <xf numFmtId="0" fontId="70" fillId="33" borderId="11" xfId="0" applyFont="1" applyFill="1" applyBorder="1" applyAlignment="1">
      <alignment/>
    </xf>
    <xf numFmtId="0" fontId="79" fillId="6" borderId="10" xfId="0" applyFont="1" applyFill="1" applyBorder="1" applyAlignment="1">
      <alignment/>
    </xf>
    <xf numFmtId="0" fontId="80" fillId="6" borderId="10" xfId="0" applyFont="1" applyFill="1" applyBorder="1" applyAlignment="1">
      <alignment horizontal="center"/>
    </xf>
    <xf numFmtId="0" fontId="80" fillId="6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/>
    </xf>
    <xf numFmtId="0" fontId="71" fillId="0" borderId="11" xfId="0" applyFont="1" applyBorder="1" applyAlignment="1">
      <alignment horizontal="left"/>
    </xf>
    <xf numFmtId="0" fontId="70" fillId="33" borderId="21" xfId="0" applyFont="1" applyFill="1" applyBorder="1" applyAlignment="1">
      <alignment horizontal="left"/>
    </xf>
    <xf numFmtId="0" fontId="76" fillId="33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/>
    </xf>
    <xf numFmtId="0" fontId="79" fillId="6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6" borderId="11" xfId="0" applyFont="1" applyFill="1" applyBorder="1" applyAlignment="1">
      <alignment horizontal="left"/>
    </xf>
    <xf numFmtId="0" fontId="80" fillId="6" borderId="21" xfId="0" applyFont="1" applyFill="1" applyBorder="1" applyAlignment="1">
      <alignment/>
    </xf>
    <xf numFmtId="0" fontId="79" fillId="6" borderId="21" xfId="0" applyFont="1" applyFill="1" applyBorder="1" applyAlignment="1">
      <alignment/>
    </xf>
    <xf numFmtId="0" fontId="80" fillId="6" borderId="21" xfId="0" applyFont="1" applyFill="1" applyBorder="1" applyAlignment="1">
      <alignment horizontal="left"/>
    </xf>
    <xf numFmtId="0" fontId="70" fillId="0" borderId="0" xfId="0" applyFont="1" applyAlignment="1">
      <alignment horizontal="left"/>
    </xf>
    <xf numFmtId="4" fontId="81" fillId="33" borderId="10" xfId="0" applyNumberFormat="1" applyFont="1" applyFill="1" applyBorder="1" applyAlignment="1">
      <alignment horizontal="center"/>
    </xf>
    <xf numFmtId="0" fontId="79" fillId="6" borderId="0" xfId="0" applyFont="1" applyFill="1" applyAlignment="1">
      <alignment/>
    </xf>
    <xf numFmtId="0" fontId="70" fillId="0" borderId="21" xfId="0" applyFont="1" applyBorder="1" applyAlignment="1">
      <alignment horizontal="left" vertical="top"/>
    </xf>
    <xf numFmtId="0" fontId="70" fillId="0" borderId="11" xfId="0" applyFont="1" applyBorder="1" applyAlignment="1">
      <alignment horizontal="left" vertical="top"/>
    </xf>
    <xf numFmtId="187" fontId="70" fillId="33" borderId="10" xfId="0" applyNumberFormat="1" applyFont="1" applyFill="1" applyBorder="1" applyAlignment="1">
      <alignment horizontal="center"/>
    </xf>
    <xf numFmtId="187" fontId="70" fillId="0" borderId="21" xfId="0" applyNumberFormat="1" applyFont="1" applyBorder="1" applyAlignment="1">
      <alignment horizontal="center"/>
    </xf>
    <xf numFmtId="187" fontId="79" fillId="6" borderId="10" xfId="0" applyNumberFormat="1" applyFont="1" applyFill="1" applyBorder="1" applyAlignment="1">
      <alignment horizontal="center"/>
    </xf>
    <xf numFmtId="187" fontId="82" fillId="6" borderId="10" xfId="0" applyNumberFormat="1" applyFont="1" applyFill="1" applyBorder="1" applyAlignment="1">
      <alignment horizontal="center"/>
    </xf>
    <xf numFmtId="187" fontId="70" fillId="0" borderId="10" xfId="0" applyNumberFormat="1" applyFont="1" applyBorder="1" applyAlignment="1">
      <alignment horizontal="center"/>
    </xf>
    <xf numFmtId="0" fontId="70" fillId="34" borderId="11" xfId="0" applyFont="1" applyFill="1" applyBorder="1" applyAlignment="1">
      <alignment/>
    </xf>
    <xf numFmtId="2" fontId="70" fillId="0" borderId="21" xfId="0" applyNumberFormat="1" applyFont="1" applyBorder="1" applyAlignment="1">
      <alignment horizontal="center"/>
    </xf>
    <xf numFmtId="0" fontId="77" fillId="0" borderId="0" xfId="0" applyFont="1" applyAlignment="1">
      <alignment/>
    </xf>
    <xf numFmtId="0" fontId="68" fillId="0" borderId="21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3" fillId="0" borderId="21" xfId="0" applyFont="1" applyBorder="1" applyAlignment="1">
      <alignment horizontal="left"/>
    </xf>
    <xf numFmtId="0" fontId="63" fillId="33" borderId="21" xfId="0" applyFont="1" applyFill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left"/>
    </xf>
    <xf numFmtId="0" fontId="63" fillId="33" borderId="10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21" xfId="0" applyFont="1" applyBorder="1" applyAlignment="1">
      <alignment/>
    </xf>
    <xf numFmtId="0" fontId="63" fillId="0" borderId="11" xfId="0" applyFont="1" applyBorder="1" applyAlignment="1">
      <alignment/>
    </xf>
    <xf numFmtId="0" fontId="70" fillId="0" borderId="11" xfId="0" applyFont="1" applyBorder="1" applyAlignment="1">
      <alignment horizontal="left" vertical="top" wrapText="1"/>
    </xf>
    <xf numFmtId="0" fontId="70" fillId="0" borderId="11" xfId="0" applyFont="1" applyBorder="1" applyAlignment="1">
      <alignment horizontal="center" vertical="top"/>
    </xf>
    <xf numFmtId="0" fontId="70" fillId="0" borderId="21" xfId="0" applyFont="1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/>
    </xf>
    <xf numFmtId="4" fontId="70" fillId="33" borderId="21" xfId="0" applyNumberFormat="1" applyFont="1" applyFill="1" applyBorder="1" applyAlignment="1">
      <alignment horizontal="center" vertical="top"/>
    </xf>
    <xf numFmtId="0" fontId="70" fillId="33" borderId="21" xfId="0" applyFont="1" applyFill="1" applyBorder="1" applyAlignment="1">
      <alignment horizontal="center" vertical="top"/>
    </xf>
    <xf numFmtId="0" fontId="70" fillId="33" borderId="11" xfId="0" applyFont="1" applyFill="1" applyBorder="1" applyAlignment="1">
      <alignment horizontal="center" vertical="top"/>
    </xf>
    <xf numFmtId="4" fontId="70" fillId="34" borderId="11" xfId="0" applyNumberFormat="1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2" fontId="70" fillId="0" borderId="10" xfId="0" applyNumberFormat="1" applyFont="1" applyBorder="1" applyAlignment="1">
      <alignment horizontal="center"/>
    </xf>
    <xf numFmtId="2" fontId="70" fillId="33" borderId="21" xfId="0" applyNumberFormat="1" applyFont="1" applyFill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0" fontId="71" fillId="0" borderId="22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63" fillId="0" borderId="21" xfId="0" applyFont="1" applyBorder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63" fillId="0" borderId="11" xfId="0" applyFont="1" applyBorder="1" applyAlignment="1">
      <alignment horizontal="left" vertical="top"/>
    </xf>
    <xf numFmtId="0" fontId="67" fillId="0" borderId="0" xfId="0" applyFont="1" applyAlignment="1">
      <alignment horizontal="left" vertical="center" wrapText="1"/>
    </xf>
    <xf numFmtId="187" fontId="70" fillId="34" borderId="11" xfId="0" applyNumberFormat="1" applyFont="1" applyFill="1" applyBorder="1" applyAlignment="1">
      <alignment horizontal="center"/>
    </xf>
    <xf numFmtId="187" fontId="70" fillId="34" borderId="0" xfId="0" applyNumberFormat="1" applyFont="1" applyFill="1" applyAlignment="1">
      <alignment horizontal="center"/>
    </xf>
    <xf numFmtId="0" fontId="70" fillId="34" borderId="10" xfId="0" applyFont="1" applyFill="1" applyBorder="1" applyAlignment="1">
      <alignment horizontal="center"/>
    </xf>
    <xf numFmtId="0" fontId="85" fillId="0" borderId="10" xfId="0" applyFont="1" applyBorder="1" applyAlignment="1">
      <alignment/>
    </xf>
    <xf numFmtId="0" fontId="63" fillId="34" borderId="11" xfId="0" applyFont="1" applyFill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3" fillId="34" borderId="11" xfId="0" applyFont="1" applyFill="1" applyBorder="1" applyAlignment="1">
      <alignment/>
    </xf>
    <xf numFmtId="4" fontId="70" fillId="34" borderId="10" xfId="0" applyNumberFormat="1" applyFont="1" applyFill="1" applyBorder="1" applyAlignment="1">
      <alignment horizontal="center"/>
    </xf>
    <xf numFmtId="4" fontId="70" fillId="34" borderId="11" xfId="0" applyNumberFormat="1" applyFont="1" applyFill="1" applyBorder="1" applyAlignment="1">
      <alignment horizontal="center" vertical="top"/>
    </xf>
    <xf numFmtId="0" fontId="86" fillId="0" borderId="0" xfId="0" applyFont="1" applyAlignment="1">
      <alignment horizontal="center"/>
    </xf>
    <xf numFmtId="4" fontId="71" fillId="34" borderId="11" xfId="0" applyNumberFormat="1" applyFont="1" applyFill="1" applyBorder="1" applyAlignment="1">
      <alignment horizontal="center"/>
    </xf>
    <xf numFmtId="2" fontId="70" fillId="34" borderId="11" xfId="0" applyNumberFormat="1" applyFont="1" applyFill="1" applyBorder="1" applyAlignment="1">
      <alignment horizontal="center"/>
    </xf>
    <xf numFmtId="0" fontId="8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6</xdr:row>
      <xdr:rowOff>190500</xdr:rowOff>
    </xdr:from>
    <xdr:ext cx="3181350" cy="3590925"/>
    <xdr:sp>
      <xdr:nvSpPr>
        <xdr:cNvPr id="1" name="TextBox 1"/>
        <xdr:cNvSpPr txBox="1">
          <a:spLocks noChangeArrowheads="1"/>
        </xdr:cNvSpPr>
      </xdr:nvSpPr>
      <xdr:spPr>
        <a:xfrm rot="10800000" flipH="1" flipV="1">
          <a:off x="5286375" y="2019300"/>
          <a:ext cx="3181350" cy="3590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ปี 2565 ระบบสารสนเทศที่พัฒนาโดยสำนักคอมพิวเตอร์ มีจำนวน 11 ระบบ รายละเอียดดังนี้
ปีการศึกษา 2564 ระบบสารสนเทศที่พัฒนาโดยสำนักคอมพิวเตอร์ และมีร้อยละของความสำเร็จ จำนวน 11 ระบบ รายละเอียดดังนี้ 1. พัฒนาระบบงานทะเบียนนิสิต ระยะที่ 5 ความสำเร็จร้อยละ 100
2. พัฒนาระบบบัญชี 3 มิติ (ระบบหลักประกันสัญญาพนักงาน ระยะที่ 1) ความสำเร็จร้อยละ 100
3. พัฒนาระบบ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e-Performance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สำหรับบุคลากรสายสนับสนุนระยะที่ 1 ความสำเร็จร้อยละ 100
4. พัฒนาระบบ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TSU-OpenEDX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ระยะที่ 2 ความสำเร็จร้อยละ 1005. พัฒนาระบบสารสนเทศคณะพยาบาล ระยะที่ 2 ความสำเร็จร้อยละ 100 6. พัฒนาระบบ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Digital Transcript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ระยะที่ 1 ความสำเร็จร้อยละ 100 7. พัฒนาระบบรับสมัครนิสิตระดับบัณฑิตศึกษา ความสำเร็จร้อยละ 100 8. พัฒนาระบบรับสมัครนิสิตระดับปริญญาตรี (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TCAS 65)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ความสำเร็จร้อยละ 100 9. พัฒนาระบบบริหารงานบุคคล (ระบบฐานข้อมูลเครื่องราชฯ) ความสำเร็จร้อยละ 100 10. พัฒนาระบบบริหารงานบุคคล (ระบบรายงานผลงานทางวิชาการของผู้ดำรงตำแหน่งทางวิชาการ) ความสำเร็จร้อยละ 100 (จากการทำได้ 40% ของงานทั้งหมดตามแผนปฏิบัติการและโครงการที่เสนอ)  11.พัฒนาระบบ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Active Directory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เชื่อมโยงกับระบบฐานข้อมูลนิสิตและบุคลากร ระยะที่ 1 ความสำเร็จร้อยละ 100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190500</xdr:colOff>
      <xdr:row>7</xdr:row>
      <xdr:rowOff>133350</xdr:rowOff>
    </xdr:from>
    <xdr:ext cx="180975" cy="28575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11239500" y="2266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12" sqref="D12"/>
    </sheetView>
  </sheetViews>
  <sheetFormatPr defaultColWidth="9.00390625" defaultRowHeight="15"/>
  <cols>
    <col min="1" max="1" width="4.57421875" style="1" customWidth="1"/>
    <col min="2" max="8" width="9.00390625" style="1" customWidth="1"/>
    <col min="9" max="9" width="19.140625" style="1" customWidth="1"/>
    <col min="10" max="10" width="10.28125" style="1" customWidth="1"/>
    <col min="11" max="11" width="14.8515625" style="1" customWidth="1"/>
    <col min="12" max="12" width="5.7109375" style="1" customWidth="1"/>
    <col min="13" max="13" width="6.00390625" style="1" customWidth="1"/>
    <col min="14" max="14" width="6.421875" style="1" customWidth="1"/>
    <col min="15" max="16384" width="9.00390625" style="1" customWidth="1"/>
  </cols>
  <sheetData>
    <row r="1" ht="24">
      <c r="N1" s="7"/>
    </row>
    <row r="2" spans="1:14" ht="24">
      <c r="A2" s="156" t="s">
        <v>62</v>
      </c>
      <c r="B2" s="157"/>
      <c r="C2" s="157"/>
      <c r="D2" s="157"/>
      <c r="E2" s="157"/>
      <c r="F2" s="157"/>
      <c r="G2" s="157"/>
      <c r="H2" s="157"/>
      <c r="I2" s="158"/>
      <c r="J2" s="24" t="s">
        <v>66</v>
      </c>
      <c r="K2" s="25" t="s">
        <v>73</v>
      </c>
      <c r="L2" s="29" t="s">
        <v>76</v>
      </c>
      <c r="M2" s="29" t="s">
        <v>77</v>
      </c>
      <c r="N2" s="26" t="s">
        <v>78</v>
      </c>
    </row>
    <row r="3" spans="1:14" ht="24">
      <c r="A3" s="15" t="s">
        <v>61</v>
      </c>
      <c r="B3" s="14"/>
      <c r="C3" s="14"/>
      <c r="D3" s="14"/>
      <c r="E3" s="14"/>
      <c r="F3" s="14"/>
      <c r="G3" s="14"/>
      <c r="H3" s="14"/>
      <c r="I3" s="20"/>
      <c r="J3" s="6"/>
      <c r="K3" s="4"/>
      <c r="L3" s="4"/>
      <c r="M3" s="4"/>
      <c r="N3" s="11"/>
    </row>
    <row r="4" spans="1:14" ht="24">
      <c r="A4" s="16" t="s">
        <v>24</v>
      </c>
      <c r="B4" s="14"/>
      <c r="C4" s="14"/>
      <c r="D4" s="14"/>
      <c r="E4" s="14"/>
      <c r="F4" s="14"/>
      <c r="G4" s="14"/>
      <c r="H4" s="14"/>
      <c r="I4" s="20"/>
      <c r="J4" s="4"/>
      <c r="K4" s="4"/>
      <c r="L4" s="4"/>
      <c r="M4" s="4"/>
      <c r="N4" s="11"/>
    </row>
    <row r="5" spans="1:14" ht="24">
      <c r="A5" s="17" t="s">
        <v>59</v>
      </c>
      <c r="B5" s="14" t="s">
        <v>60</v>
      </c>
      <c r="C5" s="14"/>
      <c r="D5" s="14"/>
      <c r="E5" s="14"/>
      <c r="F5" s="14"/>
      <c r="G5" s="14"/>
      <c r="H5" s="14"/>
      <c r="I5" s="20"/>
      <c r="J5" s="4" t="s">
        <v>67</v>
      </c>
      <c r="K5" s="4"/>
      <c r="L5" s="4"/>
      <c r="M5" s="4"/>
      <c r="N5" s="10" t="s">
        <v>3</v>
      </c>
    </row>
    <row r="6" spans="1:14" ht="24">
      <c r="A6" s="18" t="s">
        <v>25</v>
      </c>
      <c r="B6" s="21" t="s">
        <v>26</v>
      </c>
      <c r="C6" s="14"/>
      <c r="D6" s="14"/>
      <c r="E6" s="14"/>
      <c r="F6" s="14"/>
      <c r="G6" s="14"/>
      <c r="H6" s="14"/>
      <c r="I6" s="20"/>
      <c r="J6" s="4" t="s">
        <v>67</v>
      </c>
      <c r="K6" s="4"/>
      <c r="M6" s="10" t="s">
        <v>3</v>
      </c>
      <c r="N6" s="2"/>
    </row>
    <row r="7" spans="1:14" ht="24">
      <c r="A7" s="18" t="s">
        <v>27</v>
      </c>
      <c r="B7" s="21" t="s">
        <v>28</v>
      </c>
      <c r="C7" s="14"/>
      <c r="D7" s="14"/>
      <c r="E7" s="14"/>
      <c r="F7" s="14"/>
      <c r="G7" s="14"/>
      <c r="H7" s="14"/>
      <c r="I7" s="20"/>
      <c r="J7" s="4" t="s">
        <v>67</v>
      </c>
      <c r="K7" s="4" t="s">
        <v>72</v>
      </c>
      <c r="L7" s="4"/>
      <c r="M7" s="4"/>
      <c r="N7" s="2"/>
    </row>
    <row r="8" spans="1:14" ht="24">
      <c r="A8" s="22" t="s">
        <v>29</v>
      </c>
      <c r="B8" s="23" t="s">
        <v>30</v>
      </c>
      <c r="C8" s="12"/>
      <c r="D8" s="12"/>
      <c r="E8" s="12"/>
      <c r="F8" s="12"/>
      <c r="G8" s="12"/>
      <c r="H8" s="12"/>
      <c r="I8" s="13"/>
      <c r="J8" s="5" t="s">
        <v>68</v>
      </c>
      <c r="K8" s="5">
        <v>1.9</v>
      </c>
      <c r="L8" s="5"/>
      <c r="M8" s="5"/>
      <c r="N8" s="3"/>
    </row>
    <row r="9" spans="1:14" ht="24">
      <c r="A9" s="16" t="s">
        <v>6</v>
      </c>
      <c r="B9" s="14"/>
      <c r="C9" s="14"/>
      <c r="D9" s="14"/>
      <c r="E9" s="14"/>
      <c r="F9" s="14"/>
      <c r="G9" s="14"/>
      <c r="H9" s="14"/>
      <c r="I9" s="20"/>
      <c r="J9" s="4"/>
      <c r="K9" s="4"/>
      <c r="L9" s="4"/>
      <c r="M9" s="4"/>
      <c r="N9" s="2"/>
    </row>
    <row r="10" spans="1:14" ht="24">
      <c r="A10" s="16" t="s">
        <v>24</v>
      </c>
      <c r="B10" s="14"/>
      <c r="C10" s="14"/>
      <c r="D10" s="14"/>
      <c r="E10" s="14"/>
      <c r="F10" s="14"/>
      <c r="G10" s="14"/>
      <c r="H10" s="14"/>
      <c r="I10" s="20"/>
      <c r="J10" s="4"/>
      <c r="K10" s="4"/>
      <c r="L10" s="4"/>
      <c r="M10" s="4"/>
      <c r="N10" s="2"/>
    </row>
    <row r="11" spans="1:14" ht="24">
      <c r="A11" s="16" t="s">
        <v>31</v>
      </c>
      <c r="B11" s="14" t="s">
        <v>33</v>
      </c>
      <c r="C11" s="14"/>
      <c r="D11" s="14"/>
      <c r="E11" s="14"/>
      <c r="F11" s="14"/>
      <c r="G11" s="14"/>
      <c r="H11" s="14"/>
      <c r="I11" s="20"/>
      <c r="J11" s="4" t="s">
        <v>67</v>
      </c>
      <c r="K11" s="4" t="s">
        <v>74</v>
      </c>
      <c r="L11" s="4"/>
      <c r="M11" s="4"/>
      <c r="N11" s="10" t="s">
        <v>3</v>
      </c>
    </row>
    <row r="12" spans="1:14" ht="24">
      <c r="A12" s="16" t="s">
        <v>32</v>
      </c>
      <c r="B12" s="14" t="s">
        <v>35</v>
      </c>
      <c r="C12" s="14"/>
      <c r="D12" s="14"/>
      <c r="E12" s="14"/>
      <c r="F12" s="14"/>
      <c r="G12" s="14"/>
      <c r="H12" s="14"/>
      <c r="I12" s="20"/>
      <c r="J12" s="4" t="s">
        <v>67</v>
      </c>
      <c r="K12" s="4">
        <v>2.1</v>
      </c>
      <c r="L12" s="4"/>
      <c r="M12" s="4"/>
      <c r="N12" s="10" t="s">
        <v>3</v>
      </c>
    </row>
    <row r="13" spans="1:14" ht="24">
      <c r="A13" s="16" t="s">
        <v>34</v>
      </c>
      <c r="B13" s="8" t="s">
        <v>64</v>
      </c>
      <c r="C13" s="14"/>
      <c r="D13" s="14"/>
      <c r="E13" s="14"/>
      <c r="F13" s="14"/>
      <c r="G13" s="14"/>
      <c r="H13" s="14"/>
      <c r="I13" s="20"/>
      <c r="J13" s="4" t="s">
        <v>67</v>
      </c>
      <c r="K13" s="4"/>
      <c r="L13" s="10"/>
      <c r="M13" s="10" t="s">
        <v>3</v>
      </c>
      <c r="N13" s="2"/>
    </row>
    <row r="14" spans="1:14" ht="24">
      <c r="A14" s="19" t="s">
        <v>37</v>
      </c>
      <c r="B14" s="27" t="s">
        <v>71</v>
      </c>
      <c r="C14" s="12"/>
      <c r="D14" s="12"/>
      <c r="E14" s="12"/>
      <c r="F14" s="12"/>
      <c r="G14" s="12"/>
      <c r="H14" s="12"/>
      <c r="I14" s="13"/>
      <c r="J14" s="3" t="s">
        <v>67</v>
      </c>
      <c r="K14" s="3">
        <v>2.5</v>
      </c>
      <c r="L14" s="3"/>
      <c r="M14" s="3"/>
      <c r="N14" s="3"/>
    </row>
    <row r="15" spans="1:14" ht="24">
      <c r="A15" s="16" t="s">
        <v>36</v>
      </c>
      <c r="B15" s="28"/>
      <c r="C15" s="8"/>
      <c r="D15" s="14"/>
      <c r="E15" s="14"/>
      <c r="F15" s="14"/>
      <c r="G15" s="14"/>
      <c r="H15" s="14"/>
      <c r="I15" s="20"/>
      <c r="J15" s="4"/>
      <c r="K15" s="4"/>
      <c r="L15" s="4"/>
      <c r="M15" s="4"/>
      <c r="N15" s="2"/>
    </row>
    <row r="16" spans="1:14" ht="24">
      <c r="A16" s="16" t="s">
        <v>24</v>
      </c>
      <c r="B16" s="14"/>
      <c r="C16" s="14"/>
      <c r="D16" s="14"/>
      <c r="E16" s="14"/>
      <c r="F16" s="14"/>
      <c r="G16" s="14"/>
      <c r="H16" s="14"/>
      <c r="I16" s="20"/>
      <c r="J16" s="4"/>
      <c r="K16" s="4"/>
      <c r="L16" s="4"/>
      <c r="M16" s="4"/>
      <c r="N16" s="2"/>
    </row>
    <row r="17" spans="1:14" ht="24">
      <c r="A17" s="16" t="s">
        <v>39</v>
      </c>
      <c r="B17" s="14" t="s">
        <v>38</v>
      </c>
      <c r="C17" s="14"/>
      <c r="D17" s="14"/>
      <c r="E17" s="14"/>
      <c r="F17" s="14"/>
      <c r="G17" s="14"/>
      <c r="H17" s="14"/>
      <c r="I17" s="20"/>
      <c r="J17" s="4" t="s">
        <v>69</v>
      </c>
      <c r="K17" s="4"/>
      <c r="L17" s="4"/>
      <c r="M17" s="10" t="s">
        <v>3</v>
      </c>
      <c r="N17" s="2"/>
    </row>
    <row r="18" spans="1:14" ht="24">
      <c r="A18" s="19" t="s">
        <v>41</v>
      </c>
      <c r="B18" s="12" t="s">
        <v>40</v>
      </c>
      <c r="C18" s="12"/>
      <c r="D18" s="12"/>
      <c r="E18" s="12"/>
      <c r="F18" s="12"/>
      <c r="G18" s="12"/>
      <c r="H18" s="12"/>
      <c r="I18" s="13"/>
      <c r="J18" s="5" t="s">
        <v>69</v>
      </c>
      <c r="K18" s="5">
        <v>3.3</v>
      </c>
      <c r="L18" s="5"/>
      <c r="M18" s="5"/>
      <c r="N18" s="9" t="s">
        <v>3</v>
      </c>
    </row>
    <row r="19" spans="1:14" ht="24">
      <c r="A19" s="16" t="s">
        <v>58</v>
      </c>
      <c r="B19" s="14"/>
      <c r="C19" s="14"/>
      <c r="D19" s="14"/>
      <c r="E19" s="14"/>
      <c r="F19" s="14"/>
      <c r="G19" s="14"/>
      <c r="H19" s="14"/>
      <c r="I19" s="20"/>
      <c r="J19" s="4"/>
      <c r="K19" s="4"/>
      <c r="L19" s="4"/>
      <c r="M19" s="4"/>
      <c r="N19" s="2"/>
    </row>
    <row r="20" spans="1:14" ht="24">
      <c r="A20" s="16" t="s">
        <v>24</v>
      </c>
      <c r="B20" s="14"/>
      <c r="C20" s="14"/>
      <c r="D20" s="14"/>
      <c r="E20" s="14"/>
      <c r="F20" s="14"/>
      <c r="G20" s="14"/>
      <c r="H20" s="14"/>
      <c r="I20" s="20"/>
      <c r="J20" s="4"/>
      <c r="K20" s="4"/>
      <c r="L20" s="4"/>
      <c r="M20" s="4"/>
      <c r="N20" s="2"/>
    </row>
    <row r="21" spans="1:14" ht="24">
      <c r="A21" s="16" t="s">
        <v>42</v>
      </c>
      <c r="B21" s="14" t="s">
        <v>65</v>
      </c>
      <c r="C21" s="14"/>
      <c r="D21" s="14"/>
      <c r="E21" s="14"/>
      <c r="F21" s="14"/>
      <c r="G21" s="14"/>
      <c r="H21" s="14"/>
      <c r="I21" s="20"/>
      <c r="J21" s="4" t="s">
        <v>67</v>
      </c>
      <c r="K21" s="4">
        <v>4.3</v>
      </c>
      <c r="L21" s="4"/>
      <c r="M21" s="4"/>
      <c r="N21" s="2"/>
    </row>
    <row r="22" spans="1:14" ht="24">
      <c r="A22" s="16" t="s">
        <v>44</v>
      </c>
      <c r="B22" s="14" t="s">
        <v>43</v>
      </c>
      <c r="C22" s="14"/>
      <c r="D22" s="14"/>
      <c r="E22" s="14"/>
      <c r="F22" s="14"/>
      <c r="G22" s="14"/>
      <c r="H22" s="14"/>
      <c r="I22" s="20"/>
      <c r="J22" s="4" t="s">
        <v>67</v>
      </c>
      <c r="K22" s="4" t="s">
        <v>75</v>
      </c>
      <c r="L22" s="4"/>
      <c r="M22" s="4"/>
      <c r="N22" s="2"/>
    </row>
    <row r="23" spans="1:14" ht="24">
      <c r="A23" s="19" t="s">
        <v>46</v>
      </c>
      <c r="B23" s="12" t="s">
        <v>45</v>
      </c>
      <c r="C23" s="12"/>
      <c r="D23" s="12"/>
      <c r="E23" s="12"/>
      <c r="F23" s="12"/>
      <c r="G23" s="12"/>
      <c r="H23" s="12"/>
      <c r="I23" s="13"/>
      <c r="J23" s="3" t="s">
        <v>67</v>
      </c>
      <c r="K23" s="3">
        <v>4.1</v>
      </c>
      <c r="L23" s="3"/>
      <c r="M23" s="3"/>
      <c r="N23" s="3"/>
    </row>
    <row r="24" spans="1:14" ht="24">
      <c r="A24" s="16" t="s">
        <v>7</v>
      </c>
      <c r="B24" s="14"/>
      <c r="C24" s="14"/>
      <c r="D24" s="14"/>
      <c r="E24" s="14"/>
      <c r="F24" s="14"/>
      <c r="G24" s="14"/>
      <c r="H24" s="14"/>
      <c r="I24" s="20"/>
      <c r="J24" s="4"/>
      <c r="K24" s="4"/>
      <c r="L24" s="4"/>
      <c r="M24" s="4"/>
      <c r="N24" s="2"/>
    </row>
    <row r="25" spans="1:14" ht="24">
      <c r="A25" s="16" t="s">
        <v>24</v>
      </c>
      <c r="B25" s="14"/>
      <c r="C25" s="14"/>
      <c r="D25" s="14"/>
      <c r="E25" s="14"/>
      <c r="F25" s="14"/>
      <c r="G25" s="14"/>
      <c r="H25" s="14"/>
      <c r="I25" s="20"/>
      <c r="J25" s="4"/>
      <c r="K25" s="4"/>
      <c r="L25" s="4"/>
      <c r="M25" s="4"/>
      <c r="N25" s="2"/>
    </row>
    <row r="26" spans="1:14" ht="24">
      <c r="A26" s="16" t="s">
        <v>48</v>
      </c>
      <c r="B26" s="14" t="s">
        <v>47</v>
      </c>
      <c r="C26" s="14"/>
      <c r="D26" s="14"/>
      <c r="E26" s="14"/>
      <c r="F26" s="14"/>
      <c r="G26" s="14"/>
      <c r="H26" s="14"/>
      <c r="I26" s="20"/>
      <c r="J26" s="4" t="s">
        <v>70</v>
      </c>
      <c r="K26" s="4">
        <v>5.21</v>
      </c>
      <c r="L26" s="4"/>
      <c r="M26" s="4"/>
      <c r="N26" s="2"/>
    </row>
    <row r="27" spans="1:14" ht="24">
      <c r="A27" s="16" t="s">
        <v>50</v>
      </c>
      <c r="B27" s="14" t="s">
        <v>49</v>
      </c>
      <c r="C27" s="14"/>
      <c r="D27" s="14"/>
      <c r="E27" s="14"/>
      <c r="F27" s="14"/>
      <c r="G27" s="14"/>
      <c r="H27" s="14"/>
      <c r="I27" s="20"/>
      <c r="J27" s="4" t="s">
        <v>70</v>
      </c>
      <c r="K27" s="4">
        <v>5.2</v>
      </c>
      <c r="L27" s="4"/>
      <c r="M27" s="4"/>
      <c r="N27" s="2"/>
    </row>
    <row r="28" spans="1:14" ht="24">
      <c r="A28" s="16" t="s">
        <v>52</v>
      </c>
      <c r="B28" s="14" t="s">
        <v>51</v>
      </c>
      <c r="C28" s="14"/>
      <c r="D28" s="14"/>
      <c r="E28" s="14"/>
      <c r="F28" s="14"/>
      <c r="G28" s="14"/>
      <c r="H28" s="14"/>
      <c r="I28" s="20"/>
      <c r="J28" s="4" t="s">
        <v>70</v>
      </c>
      <c r="K28" s="4">
        <v>5.13</v>
      </c>
      <c r="L28" s="4"/>
      <c r="M28" s="10" t="s">
        <v>3</v>
      </c>
      <c r="N28" s="2"/>
    </row>
    <row r="29" spans="1:14" ht="24">
      <c r="A29" s="16" t="s">
        <v>53</v>
      </c>
      <c r="B29" s="14" t="s">
        <v>56</v>
      </c>
      <c r="C29" s="14"/>
      <c r="D29" s="14"/>
      <c r="E29" s="14"/>
      <c r="F29" s="14"/>
      <c r="G29" s="14"/>
      <c r="H29" s="14"/>
      <c r="I29" s="20"/>
      <c r="J29" s="4" t="s">
        <v>68</v>
      </c>
      <c r="K29" s="4">
        <v>5.7</v>
      </c>
      <c r="L29" s="4"/>
      <c r="M29" s="10" t="s">
        <v>3</v>
      </c>
      <c r="N29" s="2"/>
    </row>
    <row r="30" spans="1:14" ht="24">
      <c r="A30" s="16" t="s">
        <v>54</v>
      </c>
      <c r="B30" s="14" t="s">
        <v>55</v>
      </c>
      <c r="C30" s="14"/>
      <c r="D30" s="14"/>
      <c r="E30" s="14"/>
      <c r="F30" s="14"/>
      <c r="G30" s="14"/>
      <c r="H30" s="14"/>
      <c r="I30" s="20"/>
      <c r="J30" s="4" t="s">
        <v>70</v>
      </c>
      <c r="K30" s="4">
        <v>5.22</v>
      </c>
      <c r="L30" s="4"/>
      <c r="M30" s="10" t="s">
        <v>3</v>
      </c>
      <c r="N30" s="2"/>
    </row>
    <row r="31" spans="1:14" ht="24">
      <c r="A31" s="19" t="s">
        <v>63</v>
      </c>
      <c r="B31" s="12" t="s">
        <v>57</v>
      </c>
      <c r="C31" s="12"/>
      <c r="D31" s="12"/>
      <c r="E31" s="12"/>
      <c r="F31" s="12"/>
      <c r="G31" s="12"/>
      <c r="H31" s="12"/>
      <c r="I31" s="13"/>
      <c r="J31" s="3" t="s">
        <v>68</v>
      </c>
      <c r="K31" s="3">
        <v>5.25</v>
      </c>
      <c r="L31" s="3"/>
      <c r="M31" s="3"/>
      <c r="N31" s="3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30" zoomScaleNormal="130" zoomScalePageLayoutView="0" workbookViewId="0" topLeftCell="A1">
      <selection activeCell="A28" sqref="A28"/>
    </sheetView>
  </sheetViews>
  <sheetFormatPr defaultColWidth="9.00390625" defaultRowHeight="15"/>
  <cols>
    <col min="1" max="1" width="42.28125" style="8" customWidth="1"/>
    <col min="2" max="2" width="10.00390625" style="8" customWidth="1"/>
    <col min="3" max="3" width="28.421875" style="8" customWidth="1"/>
    <col min="4" max="4" width="8.00390625" style="8" hidden="1" customWidth="1"/>
    <col min="5" max="5" width="8.7109375" style="8" customWidth="1"/>
    <col min="6" max="6" width="29.00390625" style="79" customWidth="1"/>
    <col min="7" max="7" width="21.28125" style="80" customWidth="1"/>
    <col min="8" max="8" width="7.8515625" style="8" customWidth="1"/>
    <col min="9" max="16384" width="9.00390625" style="8" customWidth="1"/>
  </cols>
  <sheetData>
    <row r="1" spans="1:11" ht="21.75">
      <c r="A1" s="159" t="s">
        <v>209</v>
      </c>
      <c r="B1" s="159"/>
      <c r="C1" s="159"/>
      <c r="D1" s="159"/>
      <c r="E1" s="159"/>
      <c r="F1" s="159"/>
      <c r="G1" s="159"/>
      <c r="H1" s="31"/>
      <c r="I1" s="31"/>
      <c r="J1" s="31"/>
      <c r="K1" s="31"/>
    </row>
    <row r="2" spans="1:8" ht="21.75">
      <c r="A2" s="32" t="s">
        <v>80</v>
      </c>
      <c r="B2" s="32"/>
      <c r="F2" s="8"/>
      <c r="G2" s="79"/>
      <c r="H2" s="80"/>
    </row>
    <row r="3" spans="1:8" ht="21.75">
      <c r="A3" s="32"/>
      <c r="B3" s="32"/>
      <c r="F3" s="8"/>
      <c r="G3" s="79"/>
      <c r="H3" s="80"/>
    </row>
    <row r="4" spans="1:7" ht="21.75">
      <c r="A4" s="43" t="s">
        <v>1</v>
      </c>
      <c r="B4" s="43" t="s">
        <v>22</v>
      </c>
      <c r="C4" s="43" t="s">
        <v>0</v>
      </c>
      <c r="D4" s="85" t="s">
        <v>106</v>
      </c>
      <c r="E4" s="173" t="s">
        <v>194</v>
      </c>
      <c r="F4" s="174"/>
      <c r="G4" s="86" t="s">
        <v>2</v>
      </c>
    </row>
    <row r="5" spans="1:7" ht="21.75">
      <c r="A5" s="44"/>
      <c r="B5" s="44" t="s">
        <v>23</v>
      </c>
      <c r="C5" s="42"/>
      <c r="D5" s="44" t="s">
        <v>107</v>
      </c>
      <c r="E5" s="171"/>
      <c r="F5" s="172"/>
      <c r="G5" s="87"/>
    </row>
    <row r="6" spans="1:7" ht="21.75">
      <c r="A6" s="42" t="s">
        <v>93</v>
      </c>
      <c r="B6" s="50">
        <v>86</v>
      </c>
      <c r="C6" s="40" t="s">
        <v>102</v>
      </c>
      <c r="D6" s="50"/>
      <c r="E6" s="121">
        <v>100</v>
      </c>
      <c r="F6" s="88" t="s">
        <v>202</v>
      </c>
      <c r="G6" s="71" t="s">
        <v>4</v>
      </c>
    </row>
    <row r="7" spans="1:7" ht="21.75">
      <c r="A7" s="47"/>
      <c r="B7" s="47"/>
      <c r="C7" s="46"/>
      <c r="D7" s="47"/>
      <c r="E7" s="166"/>
      <c r="F7" s="88" t="s">
        <v>208</v>
      </c>
      <c r="G7" s="67" t="s">
        <v>5</v>
      </c>
    </row>
    <row r="8" spans="1:7" ht="21.75">
      <c r="A8" s="42" t="s">
        <v>94</v>
      </c>
      <c r="B8" s="50">
        <v>85</v>
      </c>
      <c r="C8" s="53" t="s">
        <v>103</v>
      </c>
      <c r="D8" s="50"/>
      <c r="E8" s="121">
        <v>92</v>
      </c>
      <c r="F8" s="55" t="s">
        <v>211</v>
      </c>
      <c r="G8" s="71" t="s">
        <v>8</v>
      </c>
    </row>
    <row r="9" spans="1:7" ht="21.75">
      <c r="A9" s="47"/>
      <c r="B9" s="54"/>
      <c r="C9" s="89"/>
      <c r="D9" s="90"/>
      <c r="E9" s="166"/>
      <c r="F9" s="88" t="s">
        <v>210</v>
      </c>
      <c r="G9" s="47" t="s">
        <v>9</v>
      </c>
    </row>
    <row r="10" spans="1:7" ht="21.75">
      <c r="A10" s="42" t="s">
        <v>164</v>
      </c>
      <c r="B10" s="50">
        <v>59</v>
      </c>
      <c r="C10" s="53" t="s">
        <v>105</v>
      </c>
      <c r="D10" s="50"/>
      <c r="E10" s="120">
        <v>59.93</v>
      </c>
      <c r="F10" s="92" t="s">
        <v>202</v>
      </c>
      <c r="G10" s="50" t="s">
        <v>4</v>
      </c>
    </row>
    <row r="11" spans="1:7" ht="21.75">
      <c r="A11" s="93" t="s">
        <v>146</v>
      </c>
      <c r="B11" s="94"/>
      <c r="C11" s="95" t="s">
        <v>101</v>
      </c>
      <c r="D11" s="96"/>
      <c r="E11" s="167"/>
      <c r="F11" s="97"/>
      <c r="G11" s="47" t="s">
        <v>5</v>
      </c>
    </row>
    <row r="12" spans="1:7" ht="21.75">
      <c r="A12" s="40" t="s">
        <v>147</v>
      </c>
      <c r="B12" s="50">
        <v>85</v>
      </c>
      <c r="C12" s="91" t="s">
        <v>104</v>
      </c>
      <c r="D12" s="51"/>
      <c r="E12" s="121">
        <v>95</v>
      </c>
      <c r="F12" s="55" t="s">
        <v>211</v>
      </c>
      <c r="G12" s="50" t="s">
        <v>10</v>
      </c>
    </row>
    <row r="13" spans="1:7" ht="21.75">
      <c r="A13" s="98"/>
      <c r="B13" s="98"/>
      <c r="C13" s="99"/>
      <c r="D13" s="52"/>
      <c r="E13" s="166"/>
      <c r="F13" s="88" t="s">
        <v>210</v>
      </c>
      <c r="G13" s="67" t="s">
        <v>9</v>
      </c>
    </row>
    <row r="14" spans="1:7" ht="21.75">
      <c r="A14" s="53" t="s">
        <v>150</v>
      </c>
      <c r="B14" s="50">
        <v>85</v>
      </c>
      <c r="C14" s="53" t="s">
        <v>145</v>
      </c>
      <c r="D14" s="53"/>
      <c r="E14" s="121">
        <v>100</v>
      </c>
      <c r="F14" s="55" t="s">
        <v>202</v>
      </c>
      <c r="G14" s="50" t="s">
        <v>148</v>
      </c>
    </row>
    <row r="15" spans="1:7" ht="21.75" hidden="1">
      <c r="A15" s="100" t="s">
        <v>99</v>
      </c>
      <c r="B15" s="100"/>
      <c r="C15" s="100"/>
      <c r="D15" s="100"/>
      <c r="E15" s="122"/>
      <c r="F15" s="57"/>
      <c r="G15" s="101"/>
    </row>
    <row r="16" spans="1:7" ht="21.75" hidden="1">
      <c r="A16" s="100"/>
      <c r="B16" s="100"/>
      <c r="C16" s="100"/>
      <c r="D16" s="100"/>
      <c r="E16" s="123"/>
      <c r="F16" s="102"/>
      <c r="G16" s="101"/>
    </row>
    <row r="17" spans="1:7" ht="21.75" hidden="1">
      <c r="A17" s="103" t="s">
        <v>108</v>
      </c>
      <c r="B17" s="103"/>
      <c r="C17" s="103"/>
      <c r="D17" s="103"/>
      <c r="E17" s="124"/>
      <c r="F17" s="88"/>
      <c r="G17" s="54"/>
    </row>
    <row r="18" spans="1:7" ht="21.75">
      <c r="A18" s="98"/>
      <c r="B18" s="98"/>
      <c r="C18" s="98"/>
      <c r="D18" s="98"/>
      <c r="E18" s="166"/>
      <c r="F18" s="57"/>
      <c r="G18" s="47" t="s">
        <v>149</v>
      </c>
    </row>
    <row r="20" ht="21.75">
      <c r="A20" s="32"/>
    </row>
    <row r="21" spans="1:2" ht="21.75">
      <c r="A21" s="186" t="s">
        <v>196</v>
      </c>
      <c r="B21" s="8">
        <v>0</v>
      </c>
    </row>
    <row r="22" spans="1:2" ht="21.75">
      <c r="A22" s="186" t="s">
        <v>197</v>
      </c>
      <c r="B22" s="8">
        <v>0</v>
      </c>
    </row>
    <row r="23" spans="1:2" ht="21.75">
      <c r="A23" s="186" t="s">
        <v>200</v>
      </c>
      <c r="B23" s="8">
        <v>5</v>
      </c>
    </row>
  </sheetData>
  <sheetProtection/>
  <mergeCells count="3">
    <mergeCell ref="E4:F4"/>
    <mergeCell ref="A1:G1"/>
    <mergeCell ref="E5:F5"/>
  </mergeCells>
  <printOptions/>
  <pageMargins left="0" right="0" top="0.7480314960629921" bottom="0.4330708661417323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106" zoomScaleNormal="106" zoomScalePageLayoutView="0" workbookViewId="0" topLeftCell="A16">
      <selection activeCell="E5" sqref="E5"/>
    </sheetView>
  </sheetViews>
  <sheetFormatPr defaultColWidth="9.00390625" defaultRowHeight="15"/>
  <cols>
    <col min="1" max="1" width="24.421875" style="1" customWidth="1"/>
    <col min="2" max="2" width="8.140625" style="1" customWidth="1"/>
    <col min="3" max="3" width="34.57421875" style="1" customWidth="1"/>
    <col min="4" max="4" width="11.57421875" style="1" customWidth="1"/>
    <col min="5" max="5" width="49.421875" style="1" customWidth="1"/>
    <col min="6" max="6" width="15.421875" style="34" customWidth="1"/>
    <col min="7" max="16384" width="9.00390625" style="1" customWidth="1"/>
  </cols>
  <sheetData>
    <row r="1" ht="24">
      <c r="A1" s="33" t="s">
        <v>95</v>
      </c>
    </row>
    <row r="2" ht="24">
      <c r="A2" s="81"/>
    </row>
    <row r="3" spans="1:6" ht="24">
      <c r="A3" s="43" t="s">
        <v>1</v>
      </c>
      <c r="B3" s="43" t="s">
        <v>22</v>
      </c>
      <c r="C3" s="43" t="s">
        <v>0</v>
      </c>
      <c r="D3" s="173" t="s">
        <v>194</v>
      </c>
      <c r="E3" s="174"/>
      <c r="F3" s="43" t="s">
        <v>2</v>
      </c>
    </row>
    <row r="4" spans="1:6" ht="24">
      <c r="A4" s="44"/>
      <c r="B4" s="44" t="s">
        <v>23</v>
      </c>
      <c r="C4" s="44"/>
      <c r="D4" s="175"/>
      <c r="E4" s="87"/>
      <c r="F4" s="104"/>
    </row>
    <row r="5" spans="1:6" ht="24">
      <c r="A5" s="42" t="s">
        <v>165</v>
      </c>
      <c r="B5" s="51">
        <v>99</v>
      </c>
      <c r="C5" s="105" t="s">
        <v>109</v>
      </c>
      <c r="D5" s="126">
        <v>99</v>
      </c>
      <c r="E5" s="50" t="s">
        <v>202</v>
      </c>
      <c r="F5" s="40" t="s">
        <v>114</v>
      </c>
    </row>
    <row r="6" spans="1:6" ht="24">
      <c r="A6" s="60" t="s">
        <v>100</v>
      </c>
      <c r="B6" s="106"/>
      <c r="C6" s="93" t="s">
        <v>154</v>
      </c>
      <c r="D6" s="168"/>
      <c r="E6" s="54"/>
      <c r="F6" s="60" t="s">
        <v>21</v>
      </c>
    </row>
    <row r="7" spans="1:6" ht="24">
      <c r="A7" s="60" t="s">
        <v>110</v>
      </c>
      <c r="B7" s="107"/>
      <c r="C7" s="60" t="s">
        <v>155</v>
      </c>
      <c r="D7" s="54"/>
      <c r="E7" s="169"/>
      <c r="F7" s="77" t="s">
        <v>113</v>
      </c>
    </row>
    <row r="8" spans="1:6" ht="24">
      <c r="A8" s="54"/>
      <c r="B8" s="107"/>
      <c r="C8" s="60" t="s">
        <v>156</v>
      </c>
      <c r="D8" s="54"/>
      <c r="E8" s="169"/>
      <c r="F8" s="77" t="s">
        <v>112</v>
      </c>
    </row>
    <row r="9" spans="1:6" ht="24">
      <c r="A9" s="54"/>
      <c r="B9" s="107"/>
      <c r="C9" s="60" t="s">
        <v>157</v>
      </c>
      <c r="D9" s="54"/>
      <c r="E9" s="169"/>
      <c r="F9" s="77" t="s">
        <v>115</v>
      </c>
    </row>
    <row r="10" spans="1:6" ht="24">
      <c r="A10" s="54"/>
      <c r="B10" s="107"/>
      <c r="C10" s="60" t="s">
        <v>199</v>
      </c>
      <c r="D10" s="54"/>
      <c r="E10" s="169"/>
      <c r="F10" s="77"/>
    </row>
    <row r="11" spans="1:6" ht="24">
      <c r="A11" s="54"/>
      <c r="B11" s="107"/>
      <c r="C11" s="60" t="s">
        <v>158</v>
      </c>
      <c r="D11" s="54"/>
      <c r="E11" s="169"/>
      <c r="F11" s="77"/>
    </row>
    <row r="12" spans="1:6" ht="24">
      <c r="A12" s="54"/>
      <c r="B12" s="107"/>
      <c r="C12" s="77" t="s">
        <v>152</v>
      </c>
      <c r="D12" s="54"/>
      <c r="E12" s="54"/>
      <c r="F12" s="77"/>
    </row>
    <row r="13" spans="1:6" ht="24">
      <c r="A13" s="54"/>
      <c r="B13" s="107"/>
      <c r="C13" s="77" t="s">
        <v>159</v>
      </c>
      <c r="D13" s="54"/>
      <c r="E13" s="54"/>
      <c r="F13" s="77"/>
    </row>
    <row r="14" spans="1:6" ht="24">
      <c r="A14" s="54"/>
      <c r="B14" s="107"/>
      <c r="C14" s="77" t="s">
        <v>151</v>
      </c>
      <c r="D14" s="54"/>
      <c r="E14" s="54"/>
      <c r="F14" s="77"/>
    </row>
    <row r="15" spans="1:6" ht="24">
      <c r="A15" s="54"/>
      <c r="B15" s="107"/>
      <c r="C15" s="77" t="s">
        <v>153</v>
      </c>
      <c r="D15" s="54"/>
      <c r="E15" s="54"/>
      <c r="F15" s="77"/>
    </row>
    <row r="16" spans="1:6" ht="24">
      <c r="A16" s="54"/>
      <c r="B16" s="107"/>
      <c r="C16" s="77" t="s">
        <v>160</v>
      </c>
      <c r="D16" s="54"/>
      <c r="E16" s="54"/>
      <c r="F16" s="77"/>
    </row>
    <row r="17" spans="1:6" ht="24">
      <c r="A17" s="54"/>
      <c r="B17" s="107"/>
      <c r="C17" s="77" t="s">
        <v>161</v>
      </c>
      <c r="D17" s="54"/>
      <c r="E17" s="54"/>
      <c r="F17" s="77"/>
    </row>
    <row r="18" spans="1:6" ht="24">
      <c r="A18" s="54"/>
      <c r="B18" s="107"/>
      <c r="C18" s="77" t="s">
        <v>163</v>
      </c>
      <c r="D18" s="54"/>
      <c r="E18" s="54"/>
      <c r="F18" s="77"/>
    </row>
    <row r="19" spans="1:6" ht="24">
      <c r="A19" s="47"/>
      <c r="B19" s="108"/>
      <c r="C19" s="98" t="s">
        <v>162</v>
      </c>
      <c r="D19" s="52"/>
      <c r="E19" s="47"/>
      <c r="F19" s="78"/>
    </row>
    <row r="20" spans="1:6" ht="24">
      <c r="A20" s="53" t="s">
        <v>167</v>
      </c>
      <c r="B20" s="50">
        <v>100</v>
      </c>
      <c r="C20" s="53" t="s">
        <v>169</v>
      </c>
      <c r="D20" s="50">
        <v>100</v>
      </c>
      <c r="E20" s="50" t="s">
        <v>200</v>
      </c>
      <c r="F20" s="40" t="s">
        <v>170</v>
      </c>
    </row>
    <row r="21" spans="1:6" ht="24" hidden="1">
      <c r="A21" s="109" t="s">
        <v>99</v>
      </c>
      <c r="B21" s="110">
        <f>COUNTA(#REF!)</f>
        <v>1</v>
      </c>
      <c r="C21" s="110"/>
      <c r="D21" s="109">
        <v>0</v>
      </c>
      <c r="E21" s="110"/>
      <c r="F21" s="111"/>
    </row>
    <row r="22" spans="1:6" ht="24" hidden="1">
      <c r="A22" s="112"/>
      <c r="B22" s="112"/>
      <c r="C22" s="112"/>
      <c r="D22" s="113">
        <v>0</v>
      </c>
      <c r="E22" s="112"/>
      <c r="F22" s="114"/>
    </row>
    <row r="23" spans="1:6" ht="24">
      <c r="A23" s="98" t="s">
        <v>168</v>
      </c>
      <c r="B23" s="98"/>
      <c r="C23" s="98"/>
      <c r="D23" s="125"/>
      <c r="E23" s="98"/>
      <c r="F23" s="46"/>
    </row>
    <row r="24" ht="24">
      <c r="C24" s="82"/>
    </row>
    <row r="26" spans="1:2" ht="24">
      <c r="A26" s="28" t="s">
        <v>196</v>
      </c>
      <c r="B26" s="1">
        <v>0</v>
      </c>
    </row>
    <row r="27" spans="1:2" ht="24">
      <c r="A27" s="28" t="s">
        <v>197</v>
      </c>
      <c r="B27" s="1">
        <v>0</v>
      </c>
    </row>
    <row r="28" spans="1:2" ht="24">
      <c r="A28" s="28" t="s">
        <v>200</v>
      </c>
      <c r="B28" s="1">
        <v>2</v>
      </c>
    </row>
  </sheetData>
  <sheetProtection/>
  <mergeCells count="1">
    <mergeCell ref="D3:E3"/>
  </mergeCells>
  <printOptions/>
  <pageMargins left="0.15748031496063" right="0.15748031496063" top="0.748031496062992" bottom="0.748031496062992" header="0.31496062992126" footer="0.31496062992126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F19" sqref="F19"/>
    </sheetView>
  </sheetViews>
  <sheetFormatPr defaultColWidth="9.00390625" defaultRowHeight="15"/>
  <cols>
    <col min="1" max="1" width="46.28125" style="1" customWidth="1"/>
    <col min="2" max="2" width="8.8515625" style="1" customWidth="1"/>
    <col min="3" max="3" width="36.421875" style="1" customWidth="1"/>
    <col min="4" max="4" width="5.8515625" style="1" hidden="1" customWidth="1"/>
    <col min="5" max="5" width="13.7109375" style="1" customWidth="1"/>
    <col min="6" max="6" width="20.421875" style="1" customWidth="1"/>
    <col min="7" max="7" width="28.8515625" style="1" customWidth="1"/>
    <col min="8" max="16384" width="9.00390625" style="1" customWidth="1"/>
  </cols>
  <sheetData>
    <row r="2" spans="1:11" s="8" customFormat="1" ht="24">
      <c r="A2" s="33" t="s">
        <v>36</v>
      </c>
      <c r="B2" s="1"/>
      <c r="C2" s="127"/>
      <c r="D2" s="127"/>
      <c r="E2" s="127"/>
      <c r="F2" s="127"/>
      <c r="G2" s="127"/>
      <c r="H2" s="31"/>
      <c r="I2" s="31"/>
      <c r="J2" s="31"/>
      <c r="K2" s="31"/>
    </row>
    <row r="3" spans="1:7" s="8" customFormat="1" ht="24">
      <c r="A3" s="1"/>
      <c r="B3" s="1"/>
      <c r="C3" s="33"/>
      <c r="D3" s="33"/>
      <c r="E3" s="1"/>
      <c r="F3" s="1"/>
      <c r="G3" s="1"/>
    </row>
    <row r="4" spans="1:7" ht="24">
      <c r="A4" s="128" t="s">
        <v>1</v>
      </c>
      <c r="B4" s="128" t="s">
        <v>22</v>
      </c>
      <c r="C4" s="128" t="s">
        <v>0</v>
      </c>
      <c r="D4" s="129" t="s">
        <v>1</v>
      </c>
      <c r="E4" s="178" t="s">
        <v>194</v>
      </c>
      <c r="F4" s="179"/>
      <c r="G4" s="128" t="s">
        <v>2</v>
      </c>
    </row>
    <row r="5" spans="1:7" ht="24">
      <c r="A5" s="130"/>
      <c r="B5" s="130" t="s">
        <v>23</v>
      </c>
      <c r="C5" s="130"/>
      <c r="D5" s="130" t="s">
        <v>96</v>
      </c>
      <c r="E5" s="177"/>
      <c r="F5" s="176"/>
      <c r="G5" s="130"/>
    </row>
    <row r="6" spans="1:7" ht="24">
      <c r="A6" s="131" t="s">
        <v>171</v>
      </c>
      <c r="B6" s="132">
        <v>90</v>
      </c>
      <c r="C6" s="162" t="s">
        <v>118</v>
      </c>
      <c r="D6" s="133" t="s">
        <v>41</v>
      </c>
      <c r="E6" s="133">
        <v>121</v>
      </c>
      <c r="F6" s="133" t="s">
        <v>200</v>
      </c>
      <c r="G6" s="134" t="s">
        <v>83</v>
      </c>
    </row>
    <row r="7" spans="1:7" ht="24">
      <c r="A7" s="135"/>
      <c r="B7" s="136" t="s">
        <v>82</v>
      </c>
      <c r="C7" s="163"/>
      <c r="D7" s="137" t="s">
        <v>111</v>
      </c>
      <c r="E7" s="170"/>
      <c r="F7" s="142"/>
      <c r="G7" s="139" t="s">
        <v>127</v>
      </c>
    </row>
    <row r="8" spans="1:8" ht="24">
      <c r="A8" s="131" t="s">
        <v>172</v>
      </c>
      <c r="B8" s="132">
        <v>7000</v>
      </c>
      <c r="C8" s="163"/>
      <c r="D8" s="137"/>
      <c r="E8" s="138">
        <v>7039</v>
      </c>
      <c r="F8" s="138" t="s">
        <v>200</v>
      </c>
      <c r="G8" s="138"/>
      <c r="H8" s="58"/>
    </row>
    <row r="9" spans="1:8" ht="24">
      <c r="A9" s="140" t="s">
        <v>116</v>
      </c>
      <c r="B9" s="136" t="s">
        <v>119</v>
      </c>
      <c r="C9" s="163"/>
      <c r="D9" s="137"/>
      <c r="E9" s="170"/>
      <c r="F9" s="142"/>
      <c r="G9" s="138"/>
      <c r="H9" s="58"/>
    </row>
    <row r="10" spans="1:8" ht="24">
      <c r="A10" s="137" t="s">
        <v>173</v>
      </c>
      <c r="B10" s="141">
        <v>150</v>
      </c>
      <c r="C10" s="163"/>
      <c r="D10" s="137"/>
      <c r="E10" s="138">
        <v>255</v>
      </c>
      <c r="F10" s="138" t="s">
        <v>200</v>
      </c>
      <c r="G10" s="138"/>
      <c r="H10" s="58"/>
    </row>
    <row r="11" spans="1:7" ht="24">
      <c r="A11" s="140" t="s">
        <v>117</v>
      </c>
      <c r="B11" s="136" t="s">
        <v>119</v>
      </c>
      <c r="C11" s="164"/>
      <c r="D11" s="140"/>
      <c r="E11" s="170"/>
      <c r="F11" s="142"/>
      <c r="G11" s="142"/>
    </row>
    <row r="12" spans="1:7" ht="24">
      <c r="A12" s="143" t="s">
        <v>174</v>
      </c>
      <c r="B12" s="133">
        <v>100</v>
      </c>
      <c r="C12" s="143" t="s">
        <v>212</v>
      </c>
      <c r="D12" s="143"/>
      <c r="E12" s="133">
        <v>100</v>
      </c>
      <c r="F12" s="133" t="s">
        <v>213</v>
      </c>
      <c r="G12" s="143" t="s">
        <v>166</v>
      </c>
    </row>
    <row r="13" spans="1:7" ht="24">
      <c r="A13" s="144" t="s">
        <v>214</v>
      </c>
      <c r="B13" s="144"/>
      <c r="C13" s="144" t="s">
        <v>215</v>
      </c>
      <c r="D13" s="144"/>
      <c r="E13" s="180"/>
      <c r="F13" s="144"/>
      <c r="G13" s="144"/>
    </row>
    <row r="15" spans="1:7" ht="24" hidden="1">
      <c r="A15" s="37" t="s">
        <v>99</v>
      </c>
      <c r="B15" s="38">
        <f>COUNTA(#REF!)</f>
        <v>1</v>
      </c>
      <c r="C15" s="38"/>
      <c r="D15" s="38"/>
      <c r="E15" s="38">
        <v>0</v>
      </c>
      <c r="F15" s="38"/>
      <c r="G15" s="38"/>
    </row>
    <row r="16" spans="1:7" ht="24" hidden="1">
      <c r="A16" s="38"/>
      <c r="B16" s="38"/>
      <c r="C16" s="38"/>
      <c r="D16" s="38"/>
      <c r="E16" s="38">
        <v>0</v>
      </c>
      <c r="F16" s="38"/>
      <c r="G16" s="38"/>
    </row>
    <row r="17" spans="1:2" ht="24">
      <c r="A17" s="28" t="s">
        <v>196</v>
      </c>
      <c r="B17" s="1">
        <v>0</v>
      </c>
    </row>
    <row r="18" spans="1:2" ht="24">
      <c r="A18" s="28" t="s">
        <v>197</v>
      </c>
      <c r="B18" s="1">
        <v>0</v>
      </c>
    </row>
    <row r="19" spans="1:2" ht="24">
      <c r="A19" s="28" t="s">
        <v>200</v>
      </c>
      <c r="B19" s="1">
        <v>4</v>
      </c>
    </row>
  </sheetData>
  <sheetProtection/>
  <mergeCells count="2">
    <mergeCell ref="C6:C11"/>
    <mergeCell ref="E4:F4"/>
  </mergeCells>
  <printOptions/>
  <pageMargins left="0.18" right="0.17" top="0.748031496062992" bottom="0.748031496062992" header="0.31496062992126" footer="0.31496062992126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2"/>
  <sheetViews>
    <sheetView zoomScale="120" zoomScaleNormal="120" zoomScalePageLayoutView="0" workbookViewId="0" topLeftCell="A7">
      <selection activeCell="H8" sqref="H8"/>
    </sheetView>
  </sheetViews>
  <sheetFormatPr defaultColWidth="9.00390625" defaultRowHeight="15"/>
  <cols>
    <col min="1" max="1" width="36.421875" style="1" customWidth="1"/>
    <col min="2" max="2" width="6.421875" style="1" customWidth="1"/>
    <col min="3" max="3" width="26.00390625" style="1" bestFit="1" customWidth="1"/>
    <col min="4" max="4" width="11.140625" style="1" customWidth="1"/>
    <col min="5" max="5" width="17.57421875" style="1" customWidth="1"/>
    <col min="6" max="6" width="29.421875" style="1" customWidth="1"/>
    <col min="7" max="16384" width="9.00390625" style="1" customWidth="1"/>
  </cols>
  <sheetData>
    <row r="2" spans="1:10" s="8" customFormat="1" ht="18.75" customHeight="1">
      <c r="A2" s="165" t="s">
        <v>97</v>
      </c>
      <c r="B2" s="165"/>
      <c r="C2" s="165"/>
      <c r="D2" s="35"/>
      <c r="G2" s="31"/>
      <c r="H2" s="31"/>
      <c r="I2" s="31"/>
      <c r="J2" s="31"/>
    </row>
    <row r="3" spans="4:10" s="8" customFormat="1" ht="21.75">
      <c r="D3" s="35"/>
      <c r="E3" s="35"/>
      <c r="F3" s="35"/>
      <c r="G3" s="31"/>
      <c r="H3" s="31"/>
      <c r="I3" s="31"/>
      <c r="J3" s="31"/>
    </row>
    <row r="4" spans="1:6" ht="24">
      <c r="A4" s="43" t="s">
        <v>1</v>
      </c>
      <c r="B4" s="43" t="s">
        <v>22</v>
      </c>
      <c r="C4" s="44" t="s">
        <v>0</v>
      </c>
      <c r="D4" s="173" t="s">
        <v>194</v>
      </c>
      <c r="E4" s="174"/>
      <c r="F4" s="43" t="s">
        <v>2</v>
      </c>
    </row>
    <row r="5" spans="1:6" ht="24">
      <c r="A5" s="44" t="s">
        <v>92</v>
      </c>
      <c r="B5" s="44" t="s">
        <v>23</v>
      </c>
      <c r="C5" s="44"/>
      <c r="D5" s="175"/>
      <c r="E5" s="87"/>
      <c r="F5" s="44"/>
    </row>
    <row r="6" spans="1:6" ht="24">
      <c r="A6" s="115" t="s">
        <v>175</v>
      </c>
      <c r="B6" s="50">
        <v>100</v>
      </c>
      <c r="C6" s="53" t="s">
        <v>120</v>
      </c>
      <c r="D6" s="68">
        <v>100</v>
      </c>
      <c r="E6" s="70" t="s">
        <v>200</v>
      </c>
      <c r="F6" s="71" t="s">
        <v>84</v>
      </c>
    </row>
    <row r="7" spans="1:6" ht="24">
      <c r="A7" s="46"/>
      <c r="B7" s="47"/>
      <c r="C7" s="98"/>
      <c r="D7" s="152"/>
      <c r="E7" s="72"/>
      <c r="F7" s="67" t="s">
        <v>91</v>
      </c>
    </row>
    <row r="8" spans="1:6" ht="24">
      <c r="A8" s="115" t="s">
        <v>176</v>
      </c>
      <c r="B8" s="50">
        <v>100</v>
      </c>
      <c r="C8" s="53" t="s">
        <v>121</v>
      </c>
      <c r="D8" s="70">
        <v>100</v>
      </c>
      <c r="E8" s="70" t="s">
        <v>200</v>
      </c>
      <c r="F8" s="71" t="s">
        <v>86</v>
      </c>
    </row>
    <row r="9" spans="1:6" ht="24">
      <c r="A9" s="60"/>
      <c r="B9" s="94"/>
      <c r="C9" s="103"/>
      <c r="D9" s="181"/>
      <c r="E9" s="116"/>
      <c r="F9" s="65" t="s">
        <v>85</v>
      </c>
    </row>
    <row r="10" spans="1:6" ht="24">
      <c r="A10" s="40" t="s">
        <v>177</v>
      </c>
      <c r="B10" s="50">
        <v>100</v>
      </c>
      <c r="C10" s="40" t="s">
        <v>122</v>
      </c>
      <c r="D10" s="68">
        <v>100</v>
      </c>
      <c r="E10" s="50" t="s">
        <v>200</v>
      </c>
      <c r="F10" s="71" t="s">
        <v>4</v>
      </c>
    </row>
    <row r="11" spans="1:6" ht="24">
      <c r="A11" s="47"/>
      <c r="B11" s="47"/>
      <c r="C11" s="46"/>
      <c r="D11" s="152"/>
      <c r="E11" s="47"/>
      <c r="F11" s="67" t="s">
        <v>5</v>
      </c>
    </row>
    <row r="12" spans="1:6" ht="30" customHeight="1">
      <c r="A12" s="147" t="s">
        <v>178</v>
      </c>
      <c r="B12" s="148">
        <v>95</v>
      </c>
      <c r="C12" s="147" t="s">
        <v>123</v>
      </c>
      <c r="D12" s="70">
        <v>98</v>
      </c>
      <c r="E12" s="70" t="s">
        <v>200</v>
      </c>
      <c r="F12" s="148" t="s">
        <v>125</v>
      </c>
    </row>
    <row r="13" spans="1:6" ht="18" customHeight="1">
      <c r="A13" s="145"/>
      <c r="B13" s="146"/>
      <c r="C13" s="145"/>
      <c r="D13" s="152"/>
      <c r="E13" s="72"/>
      <c r="F13" s="146"/>
    </row>
    <row r="14" spans="1:6" ht="21.75" customHeight="1">
      <c r="A14" s="118" t="s">
        <v>179</v>
      </c>
      <c r="B14" s="148">
        <v>95</v>
      </c>
      <c r="C14" s="147" t="s">
        <v>124</v>
      </c>
      <c r="D14" s="149">
        <v>98</v>
      </c>
      <c r="E14" s="150" t="s">
        <v>200</v>
      </c>
      <c r="F14" s="148" t="s">
        <v>126</v>
      </c>
    </row>
    <row r="15" spans="1:6" ht="17.25" customHeight="1">
      <c r="A15" s="119"/>
      <c r="B15" s="146"/>
      <c r="C15" s="145"/>
      <c r="D15" s="182"/>
      <c r="E15" s="151"/>
      <c r="F15" s="146"/>
    </row>
    <row r="17" spans="1:6" ht="24" hidden="1">
      <c r="A17" s="37" t="s">
        <v>99</v>
      </c>
      <c r="B17" s="36">
        <f>COUNTA(A3:A3)</f>
        <v>0</v>
      </c>
      <c r="C17" s="36"/>
      <c r="D17" s="39">
        <f>D6+D10</f>
        <v>200</v>
      </c>
      <c r="E17" s="36"/>
      <c r="F17" s="36"/>
    </row>
    <row r="18" spans="1:6" ht="24" hidden="1">
      <c r="A18" s="36"/>
      <c r="B18" s="36"/>
      <c r="C18" s="36"/>
      <c r="D18" s="48">
        <f>D7+D11</f>
        <v>0</v>
      </c>
      <c r="E18" s="36"/>
      <c r="F18" s="36"/>
    </row>
    <row r="19" spans="1:2" ht="24">
      <c r="A19" s="28" t="s">
        <v>196</v>
      </c>
      <c r="B19" s="1">
        <v>0</v>
      </c>
    </row>
    <row r="20" spans="1:2" ht="24">
      <c r="A20" s="28" t="s">
        <v>197</v>
      </c>
      <c r="B20" s="1">
        <v>0</v>
      </c>
    </row>
    <row r="21" spans="1:2" ht="24">
      <c r="A21" s="28" t="s">
        <v>200</v>
      </c>
      <c r="B21" s="1">
        <v>5</v>
      </c>
    </row>
    <row r="22" ht="24">
      <c r="A22" s="83"/>
    </row>
  </sheetData>
  <sheetProtection/>
  <mergeCells count="2">
    <mergeCell ref="A2:C2"/>
    <mergeCell ref="D4:E4"/>
  </mergeCells>
  <printOptions/>
  <pageMargins left="0.15748031496063" right="0.15748031496063" top="0.748031496062992" bottom="0.748031496062992" header="0.31496062992126" footer="0.31496062992126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25">
      <selection activeCell="A32" sqref="A32"/>
    </sheetView>
  </sheetViews>
  <sheetFormatPr defaultColWidth="9.00390625" defaultRowHeight="15"/>
  <cols>
    <col min="1" max="1" width="47.57421875" style="42" customWidth="1"/>
    <col min="2" max="2" width="9.57421875" style="42" customWidth="1"/>
    <col min="3" max="3" width="25.140625" style="42" customWidth="1"/>
    <col min="4" max="4" width="11.00390625" style="42" customWidth="1"/>
    <col min="5" max="5" width="45.00390625" style="42" customWidth="1"/>
    <col min="6" max="6" width="18.421875" style="42" customWidth="1"/>
    <col min="7" max="16384" width="9.00390625" style="1" customWidth="1"/>
  </cols>
  <sheetData>
    <row r="1" spans="1:10" ht="24">
      <c r="A1" s="41" t="s">
        <v>7</v>
      </c>
      <c r="B1" s="59"/>
      <c r="C1" s="59"/>
      <c r="D1" s="59"/>
      <c r="G1" s="30"/>
      <c r="H1" s="30"/>
      <c r="I1" s="30"/>
      <c r="J1" s="30"/>
    </row>
    <row r="2" spans="2:10" ht="24">
      <c r="B2" s="59"/>
      <c r="C2" s="59"/>
      <c r="D2" s="59"/>
      <c r="G2" s="30"/>
      <c r="H2" s="30"/>
      <c r="I2" s="30"/>
      <c r="J2" s="30"/>
    </row>
    <row r="3" spans="1:6" ht="24">
      <c r="A3" s="43" t="s">
        <v>1</v>
      </c>
      <c r="B3" s="43" t="s">
        <v>22</v>
      </c>
      <c r="C3" s="43" t="s">
        <v>0</v>
      </c>
      <c r="D3" s="160" t="s">
        <v>201</v>
      </c>
      <c r="E3" s="161"/>
      <c r="F3" s="43" t="s">
        <v>2</v>
      </c>
    </row>
    <row r="4" spans="1:6" ht="24">
      <c r="A4" s="44"/>
      <c r="B4" s="44" t="s">
        <v>23</v>
      </c>
      <c r="C4" s="44"/>
      <c r="D4" s="44" t="s">
        <v>195</v>
      </c>
      <c r="E4" s="44" t="s">
        <v>198</v>
      </c>
      <c r="F4" s="44"/>
    </row>
    <row r="5" spans="1:6" ht="24">
      <c r="A5" s="42" t="s">
        <v>180</v>
      </c>
      <c r="B5" s="54">
        <v>100</v>
      </c>
      <c r="C5" s="60" t="s">
        <v>129</v>
      </c>
      <c r="D5" s="64">
        <v>100</v>
      </c>
      <c r="E5" s="54" t="s">
        <v>200</v>
      </c>
      <c r="F5" s="65" t="s">
        <v>17</v>
      </c>
    </row>
    <row r="6" spans="1:6" ht="24">
      <c r="A6" s="45"/>
      <c r="B6" s="44"/>
      <c r="C6" s="44"/>
      <c r="D6" s="152"/>
      <c r="E6" s="66"/>
      <c r="F6" s="67" t="s">
        <v>14</v>
      </c>
    </row>
    <row r="7" spans="1:6" ht="24">
      <c r="A7" s="42" t="s">
        <v>181</v>
      </c>
      <c r="B7" s="54" t="s">
        <v>98</v>
      </c>
      <c r="C7" s="60" t="s">
        <v>130</v>
      </c>
      <c r="D7" s="64">
        <v>100</v>
      </c>
      <c r="E7" s="64" t="s">
        <v>202</v>
      </c>
      <c r="F7" s="65" t="s">
        <v>13</v>
      </c>
    </row>
    <row r="8" spans="1:6" ht="24">
      <c r="A8" s="44"/>
      <c r="B8" s="47"/>
      <c r="C8" s="46"/>
      <c r="D8" s="152"/>
      <c r="E8" s="183"/>
      <c r="F8" s="67" t="s">
        <v>12</v>
      </c>
    </row>
    <row r="9" spans="1:6" ht="24">
      <c r="A9" s="53" t="s">
        <v>182</v>
      </c>
      <c r="B9" s="50">
        <v>100</v>
      </c>
      <c r="C9" s="40" t="s">
        <v>131</v>
      </c>
      <c r="D9" s="68">
        <v>100</v>
      </c>
      <c r="E9" s="68" t="s">
        <v>216</v>
      </c>
      <c r="F9" s="71" t="s">
        <v>79</v>
      </c>
    </row>
    <row r="10" spans="1:6" ht="24">
      <c r="A10" s="98"/>
      <c r="B10" s="47"/>
      <c r="C10" s="46"/>
      <c r="D10" s="184"/>
      <c r="E10" s="66"/>
      <c r="F10" s="47"/>
    </row>
    <row r="11" spans="1:6" ht="24">
      <c r="A11" s="53" t="s">
        <v>183</v>
      </c>
      <c r="B11" s="50">
        <v>100</v>
      </c>
      <c r="C11" s="40" t="s">
        <v>132</v>
      </c>
      <c r="D11" s="68">
        <v>100</v>
      </c>
      <c r="E11" s="50" t="s">
        <v>200</v>
      </c>
      <c r="F11" s="65" t="s">
        <v>15</v>
      </c>
    </row>
    <row r="12" spans="1:6" ht="24">
      <c r="A12" s="98"/>
      <c r="B12" s="47"/>
      <c r="C12" s="46"/>
      <c r="D12" s="152"/>
      <c r="E12" s="47"/>
      <c r="F12" s="67"/>
    </row>
    <row r="13" spans="1:6" ht="24">
      <c r="A13" s="53" t="s">
        <v>184</v>
      </c>
      <c r="B13" s="54">
        <v>100</v>
      </c>
      <c r="C13" s="60" t="s">
        <v>133</v>
      </c>
      <c r="D13" s="64">
        <v>100</v>
      </c>
      <c r="E13" s="64" t="s">
        <v>200</v>
      </c>
      <c r="F13" s="65" t="s">
        <v>81</v>
      </c>
    </row>
    <row r="14" spans="1:6" ht="24">
      <c r="A14" s="103"/>
      <c r="B14" s="54"/>
      <c r="C14" s="60"/>
      <c r="D14" s="181"/>
      <c r="E14" s="64"/>
      <c r="F14" s="65"/>
    </row>
    <row r="15" spans="1:6" ht="24">
      <c r="A15" s="53" t="s">
        <v>185</v>
      </c>
      <c r="B15" s="50">
        <v>100</v>
      </c>
      <c r="C15" s="40" t="s">
        <v>134</v>
      </c>
      <c r="D15" s="68">
        <v>100</v>
      </c>
      <c r="E15" s="50" t="s">
        <v>202</v>
      </c>
      <c r="F15" s="55"/>
    </row>
    <row r="16" spans="1:6" ht="24">
      <c r="A16" s="46"/>
      <c r="B16" s="47"/>
      <c r="C16" s="46"/>
      <c r="D16" s="152"/>
      <c r="E16" s="153" t="s">
        <v>203</v>
      </c>
      <c r="F16" s="57" t="s">
        <v>16</v>
      </c>
    </row>
    <row r="17" spans="1:6" ht="24">
      <c r="A17" s="42" t="s">
        <v>186</v>
      </c>
      <c r="B17" s="50">
        <v>100</v>
      </c>
      <c r="C17" s="61" t="s">
        <v>135</v>
      </c>
      <c r="D17" s="68">
        <v>100</v>
      </c>
      <c r="E17" s="50" t="s">
        <v>200</v>
      </c>
      <c r="F17" s="50" t="s">
        <v>143</v>
      </c>
    </row>
    <row r="18" spans="1:6" ht="24">
      <c r="A18" s="47"/>
      <c r="B18" s="47"/>
      <c r="C18" s="46"/>
      <c r="D18" s="152"/>
      <c r="E18" s="47"/>
      <c r="F18" s="47"/>
    </row>
    <row r="19" spans="1:6" ht="24">
      <c r="A19" s="42" t="s">
        <v>187</v>
      </c>
      <c r="B19" s="50">
        <v>100</v>
      </c>
      <c r="C19" s="61" t="s">
        <v>136</v>
      </c>
      <c r="D19" s="64">
        <v>100</v>
      </c>
      <c r="E19" s="54" t="s">
        <v>200</v>
      </c>
      <c r="F19" s="65" t="s">
        <v>144</v>
      </c>
    </row>
    <row r="20" spans="1:6" ht="24">
      <c r="A20" s="47"/>
      <c r="B20" s="47"/>
      <c r="C20" s="46"/>
      <c r="D20" s="152"/>
      <c r="E20" s="47" t="s">
        <v>217</v>
      </c>
      <c r="F20" s="67" t="s">
        <v>18</v>
      </c>
    </row>
    <row r="21" spans="1:6" ht="24">
      <c r="A21" s="42" t="s">
        <v>188</v>
      </c>
      <c r="B21" s="50">
        <v>100</v>
      </c>
      <c r="C21" s="40" t="s">
        <v>137</v>
      </c>
      <c r="D21" s="126">
        <v>100</v>
      </c>
      <c r="E21" s="50" t="s">
        <v>197</v>
      </c>
      <c r="F21" s="69"/>
    </row>
    <row r="22" spans="1:6" ht="24">
      <c r="A22" s="46" t="s">
        <v>128</v>
      </c>
      <c r="B22" s="47"/>
      <c r="C22" s="46" t="s">
        <v>19</v>
      </c>
      <c r="D22" s="185"/>
      <c r="E22" s="47" t="s">
        <v>204</v>
      </c>
      <c r="F22" s="47" t="s">
        <v>11</v>
      </c>
    </row>
    <row r="23" spans="1:6" ht="24">
      <c r="A23" s="42" t="s">
        <v>189</v>
      </c>
      <c r="B23" s="50">
        <v>100</v>
      </c>
      <c r="C23" s="60" t="s">
        <v>138</v>
      </c>
      <c r="D23" s="154">
        <v>100</v>
      </c>
      <c r="E23" s="54" t="s">
        <v>202</v>
      </c>
      <c r="F23" s="65" t="s">
        <v>13</v>
      </c>
    </row>
    <row r="24" spans="1:6" ht="24">
      <c r="A24" s="46"/>
      <c r="B24" s="47"/>
      <c r="C24" s="46" t="s">
        <v>20</v>
      </c>
      <c r="D24" s="185"/>
      <c r="E24" s="47" t="s">
        <v>207</v>
      </c>
      <c r="F24" s="67" t="s">
        <v>12</v>
      </c>
    </row>
    <row r="25" spans="1:6" ht="24">
      <c r="A25" s="42" t="s">
        <v>190</v>
      </c>
      <c r="B25" s="50">
        <v>100</v>
      </c>
      <c r="C25" s="40" t="s">
        <v>142</v>
      </c>
      <c r="D25" s="126">
        <v>100</v>
      </c>
      <c r="E25" s="54" t="s">
        <v>202</v>
      </c>
      <c r="F25" s="50" t="s">
        <v>87</v>
      </c>
    </row>
    <row r="26" spans="1:6" ht="24">
      <c r="A26" s="46"/>
      <c r="B26" s="47"/>
      <c r="C26" s="46" t="s">
        <v>90</v>
      </c>
      <c r="D26" s="185"/>
      <c r="E26" s="47"/>
      <c r="F26" s="47"/>
    </row>
    <row r="27" spans="1:6" ht="24">
      <c r="A27" s="42" t="s">
        <v>191</v>
      </c>
      <c r="B27" s="50">
        <v>85</v>
      </c>
      <c r="C27" s="40" t="s">
        <v>141</v>
      </c>
      <c r="D27" s="155">
        <v>90</v>
      </c>
      <c r="E27" s="51" t="s">
        <v>202</v>
      </c>
      <c r="F27" s="71" t="s">
        <v>89</v>
      </c>
    </row>
    <row r="28" spans="1:6" ht="24">
      <c r="A28" s="47"/>
      <c r="B28" s="47"/>
      <c r="C28" s="46"/>
      <c r="D28" s="185"/>
      <c r="E28" s="52" t="s">
        <v>205</v>
      </c>
      <c r="F28" s="65" t="s">
        <v>88</v>
      </c>
    </row>
    <row r="29" spans="1:6" ht="24">
      <c r="A29" s="42" t="s">
        <v>192</v>
      </c>
      <c r="B29" s="50">
        <v>85</v>
      </c>
      <c r="C29" s="76" t="s">
        <v>140</v>
      </c>
      <c r="D29" s="155">
        <v>92</v>
      </c>
      <c r="E29" s="51" t="s">
        <v>202</v>
      </c>
      <c r="F29" s="71" t="s">
        <v>89</v>
      </c>
    </row>
    <row r="30" spans="1:6" ht="24">
      <c r="A30" s="47"/>
      <c r="B30" s="47"/>
      <c r="C30" s="78"/>
      <c r="D30" s="185"/>
      <c r="E30" s="56" t="s">
        <v>206</v>
      </c>
      <c r="F30" s="65" t="s">
        <v>88</v>
      </c>
    </row>
    <row r="31" spans="1:6" ht="24">
      <c r="A31" s="42" t="s">
        <v>193</v>
      </c>
      <c r="B31" s="50">
        <v>85</v>
      </c>
      <c r="C31" s="40" t="s">
        <v>139</v>
      </c>
      <c r="D31" s="126">
        <v>86</v>
      </c>
      <c r="E31" s="51" t="s">
        <v>202</v>
      </c>
      <c r="F31" s="71" t="s">
        <v>89</v>
      </c>
    </row>
    <row r="32" spans="1:6" ht="24">
      <c r="A32" s="47"/>
      <c r="B32" s="47"/>
      <c r="C32" s="46"/>
      <c r="D32" s="185"/>
      <c r="E32" s="52" t="s">
        <v>218</v>
      </c>
      <c r="F32" s="67" t="s">
        <v>88</v>
      </c>
    </row>
    <row r="34" spans="1:6" ht="24" hidden="1">
      <c r="A34" s="117" t="s">
        <v>99</v>
      </c>
      <c r="B34" s="49">
        <f>COUNTA(A2:A2)</f>
        <v>0</v>
      </c>
      <c r="C34" s="62"/>
      <c r="D34" s="73">
        <f>D5+D7+D13+D17+D19+D23+D25+D27+D29</f>
        <v>882</v>
      </c>
      <c r="E34" s="49"/>
      <c r="F34" s="49"/>
    </row>
    <row r="35" spans="1:6" ht="24" hidden="1">
      <c r="A35" s="49"/>
      <c r="B35" s="49"/>
      <c r="C35" s="63"/>
      <c r="D35" s="74" t="e">
        <f>D6+D8+D11+D16+D22+D24+D26+D28+#REF!</f>
        <v>#REF!</v>
      </c>
      <c r="E35" s="49"/>
      <c r="F35" s="49"/>
    </row>
    <row r="36" spans="1:4" ht="24">
      <c r="A36" s="186" t="s">
        <v>196</v>
      </c>
      <c r="B36" s="42">
        <v>0</v>
      </c>
      <c r="D36" s="75"/>
    </row>
    <row r="37" spans="1:2" ht="24">
      <c r="A37" s="186" t="s">
        <v>197</v>
      </c>
      <c r="B37" s="42">
        <v>0</v>
      </c>
    </row>
    <row r="38" spans="1:2" ht="24">
      <c r="A38" s="186" t="s">
        <v>200</v>
      </c>
      <c r="B38" s="42">
        <v>14</v>
      </c>
    </row>
    <row r="39" ht="24">
      <c r="A39" s="84"/>
    </row>
    <row r="40" ht="24">
      <c r="A40" s="84"/>
    </row>
    <row r="41" ht="24">
      <c r="A41" s="84"/>
    </row>
    <row r="42" ht="24">
      <c r="A42" s="84"/>
    </row>
    <row r="43" ht="24">
      <c r="A43" s="84"/>
    </row>
  </sheetData>
  <sheetProtection/>
  <mergeCells count="1">
    <mergeCell ref="D3:E3"/>
  </mergeCells>
  <printOptions/>
  <pageMargins left="0" right="0" top="0.35433070866141736" bottom="0.4724409448818898" header="0.31496062992125984" footer="0.31496062992125984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supachoak</dc:creator>
  <cp:keywords/>
  <dc:description/>
  <cp:lastModifiedBy>Admin</cp:lastModifiedBy>
  <cp:lastPrinted>2021-11-02T12:25:05Z</cp:lastPrinted>
  <dcterms:created xsi:type="dcterms:W3CDTF">2017-09-05T01:53:02Z</dcterms:created>
  <dcterms:modified xsi:type="dcterms:W3CDTF">2022-08-29T11:22:25Z</dcterms:modified>
  <cp:category/>
  <cp:version/>
  <cp:contentType/>
  <cp:contentStatus/>
</cp:coreProperties>
</file>