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55" windowHeight="6735" firstSheet="1" activeTab="6"/>
  </bookViews>
  <sheets>
    <sheet name="ความสัมพันธ์" sheetId="1" state="hidden" r:id="rId1"/>
    <sheet name="ยุทธ 1" sheetId="2" r:id="rId2"/>
    <sheet name="ยุทธ 2" sheetId="3" r:id="rId3"/>
    <sheet name="ยุทธ 3" sheetId="4" r:id="rId4"/>
    <sheet name="ยุทธ 4" sheetId="5" r:id="rId5"/>
    <sheet name="ยุทธ 5" sheetId="6" r:id="rId6"/>
    <sheet name="ยุทธ 6" sheetId="7" r:id="rId7"/>
  </sheets>
  <definedNames/>
  <calcPr fullCalcOnLoad="1"/>
</workbook>
</file>

<file path=xl/sharedStrings.xml><?xml version="1.0" encoding="utf-8"?>
<sst xmlns="http://schemas.openxmlformats.org/spreadsheetml/2006/main" count="489" uniqueCount="256">
  <si>
    <t>มาตรการ/โครงการ/กิจกรรม</t>
  </si>
  <si>
    <t>ตัวชี้วัด</t>
  </si>
  <si>
    <t>ระยะเวลา</t>
  </si>
  <si>
    <t>งบประมาณ</t>
  </si>
  <si>
    <t>ผู้รับผิดชอบ</t>
  </si>
  <si>
    <t>สงขลา</t>
  </si>
  <si>
    <t>พัทลุง</t>
  </si>
  <si>
    <t>ü</t>
  </si>
  <si>
    <t>วิทยาเขต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</si>
  <si>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</si>
  <si>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</si>
  <si>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</si>
  <si>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</si>
  <si>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</si>
  <si>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>รายได้</t>
  </si>
  <si>
    <t>แหล่งเงิน</t>
  </si>
  <si>
    <t xml:space="preserve">วรวุฒิ กฤษฏา วิเชียร ไชยอุดร อัตพล </t>
  </si>
  <si>
    <t>ธีรศักดิ์ สุชัย  ภาณุพงศ์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</si>
  <si>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</si>
  <si>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</si>
  <si>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</si>
  <si>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</si>
  <si>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</si>
  <si>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</si>
  <si>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</si>
  <si>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</si>
  <si>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</si>
  <si>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</si>
  <si>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</si>
  <si>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</si>
  <si>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-</t>
  </si>
  <si>
    <t>เงินแผ่นดิน</t>
  </si>
  <si>
    <t>เจนจิรา</t>
  </si>
  <si>
    <t>จันทร์จิรา</t>
  </si>
  <si>
    <t>เยาวภา</t>
  </si>
  <si>
    <t>นิวัฒน์</t>
  </si>
  <si>
    <t>พรรณทิภา บุญชญา</t>
  </si>
  <si>
    <t>เจนจิรา เยาวภา</t>
  </si>
  <si>
    <t xml:space="preserve">Happy Workplace </t>
  </si>
  <si>
    <t>ภูริชญา ออมทรัพย์  คิสตอน</t>
  </si>
  <si>
    <t>ค่า</t>
  </si>
  <si>
    <t>เป้าหมาย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</si>
  <si>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</si>
  <si>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</si>
  <si>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</si>
  <si>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</si>
  <si>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</si>
  <si>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</si>
  <si>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</si>
  <si>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</si>
  <si>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</si>
  <si>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</si>
  <si>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</si>
  <si>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</si>
  <si>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</si>
  <si>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</si>
  <si>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</si>
  <si>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</si>
  <si>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</si>
  <si>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</si>
  <si>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</si>
  <si>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</si>
  <si>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</si>
  <si>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</si>
  <si>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</si>
  <si>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</si>
  <si>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</si>
  <si>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</si>
  <si>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</si>
  <si>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</si>
  <si>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</si>
  <si>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</si>
  <si>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</si>
  <si>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</si>
  <si>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</si>
  <si>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</si>
  <si>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</si>
  <si>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</si>
  <si>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</si>
  <si>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</si>
  <si>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</si>
  <si>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</si>
  <si>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</si>
  <si>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</si>
  <si>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</si>
  <si>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</si>
  <si>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</si>
  <si>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</si>
  <si>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</si>
  <si>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</si>
  <si>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</si>
  <si>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</si>
  <si>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</si>
  <si>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</si>
  <si>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</si>
  <si>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</si>
  <si>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</si>
  <si>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</si>
  <si>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√</t>
  </si>
  <si>
    <t xml:space="preserve">จันทร์จิรา เจนจิรา พรรณทิภา </t>
  </si>
  <si>
    <t>กนกวรรณ ธีรศักดิ์  สุชัย ปิยวัฒน์</t>
  </si>
  <si>
    <t xml:space="preserve"> พรรณทิภา</t>
  </si>
  <si>
    <t>คุณภาพระดับสากล (EdPEx)</t>
  </si>
  <si>
    <t>กฤษฎา เสริมศักดิ์ นิวัตต์</t>
  </si>
  <si>
    <t>แผนกลยุทธ์</t>
  </si>
  <si>
    <t>กลยุทธ์</t>
  </si>
  <si>
    <t>2 หน่วยงาน</t>
  </si>
  <si>
    <t>ระยะเวลา/การดำเนินงาน</t>
  </si>
  <si>
    <t>จำนวน ตัวชี้วัด (KPI)</t>
  </si>
  <si>
    <t>SK</t>
  </si>
  <si>
    <t>PTL</t>
  </si>
  <si>
    <t>และปรับปรุงระบบสารสนเทศที่มีการ</t>
  </si>
  <si>
    <t>ความสอด</t>
  </si>
  <si>
    <t>คล้อง</t>
  </si>
  <si>
    <t xml:space="preserve">เชื่อมโยงกัน </t>
  </si>
  <si>
    <t>edpex</t>
  </si>
  <si>
    <t>วุฒิพร นิภาพร ธนวัฒน์</t>
  </si>
  <si>
    <t>ราเชนทร์    อัตพล</t>
  </si>
  <si>
    <t xml:space="preserve"> ภูริพล  กฤตภ์  ธัญรัศน์   </t>
  </si>
  <si>
    <t>โครงการบำรุงรักษาอุปกรณ์เครือข่าย</t>
  </si>
  <si>
    <t>CC12 edpex</t>
  </si>
  <si>
    <t xml:space="preserve">√   </t>
  </si>
  <si>
    <t xml:space="preserve"> โครงการ 5 ส</t>
  </si>
  <si>
    <t>โครงการ ICT สัญจร</t>
  </si>
  <si>
    <t>โครงการจัดการความรู้</t>
  </si>
  <si>
    <t>โครงการจัดการพลังงาน</t>
  </si>
  <si>
    <t>โครงการทบทวนแผนสำนักคอมพิวเตอร์</t>
  </si>
  <si>
    <t>โครงการพัฒนาศักยภาพด้านวิชาชีพ</t>
  </si>
  <si>
    <t>โครงการศึกษาดูงาน</t>
  </si>
  <si>
    <t xml:space="preserve">โครงการองค์กรแห่งความสุข </t>
  </si>
  <si>
    <t>โครงการเตรียมความพร้อมตามเกณฑ์</t>
  </si>
  <si>
    <t xml:space="preserve">เจนจิรา </t>
  </si>
  <si>
    <t>จันทร์จิรา พรรณทิภา</t>
  </si>
  <si>
    <t>กฤตภ์  กุลภัสสร์</t>
  </si>
  <si>
    <r>
      <t xml:space="preserve"> </t>
    </r>
    <r>
      <rPr>
        <sz val="12"/>
        <color indexed="8"/>
        <rFont val="TH SarabunPSK"/>
        <family val="2"/>
      </rPr>
      <t>√</t>
    </r>
  </si>
  <si>
    <t>ยุทธศาสตร์ที่ 1 พัฒนาโครงสร้างพื้นฐานด้านดิจิทัล(Digital Infrastructure) ให้มีประสิทธิภาพและครอบคลุมพื้นที่ให้บริการ</t>
  </si>
  <si>
    <t>โครงการพัฒนาระบบโครงข่ายอินเตอร์เน็ตสำหรับบ้านพักบุคคลากรในมหาวิทยาลัยทักษิณ</t>
  </si>
  <si>
    <t xml:space="preserve"> ร้อยละความพึงพอใจการสร้างความร่วมมือผู้ดูแลระบบ</t>
  </si>
  <si>
    <t xml:space="preserve"> ร้อยละความพึงพอใจการให้บริการ One Stop Service (IT Clinic)</t>
  </si>
  <si>
    <t xml:space="preserve"> ร้อยละความพึงพอใจ ICT Help Care</t>
  </si>
  <si>
    <t>โครงการปรับปรุงอุปกรณ์กระจายสัญญาณเครือข่ายแกนหลัก แกนรอง</t>
  </si>
  <si>
    <t>โครงการจัดทำห้อง CC Media Studio เพื่อสนับสนุนการเรียนการสอนออนไลน์ (สงขลา)</t>
  </si>
  <si>
    <t xml:space="preserve"> โครงการพัฒนาระบบโครงข่ายอินเตอร์เน็ตความเร็วสูงระหว่างวิทยาเขตและเชื่อมต่อกับภายนอก</t>
  </si>
  <si>
    <t>รายการโครงการที่ต้องรอของบประมาณ</t>
  </si>
  <si>
    <t>C1-2</t>
  </si>
  <si>
    <t>C1-3</t>
  </si>
  <si>
    <t>C1-1</t>
  </si>
  <si>
    <t>3 KPI</t>
  </si>
  <si>
    <t xml:space="preserve">โครงการขยายพื้นที่ให้บริการ  Co-Working Space สงขลา:(ห้อง c209 และห้อง IT) และ พัทลุง </t>
  </si>
  <si>
    <t>โครงการขยายพื้นที่ให้บริการ'ระบบเครือข่ายทั้งแบบมีสายและไร้สาย</t>
  </si>
  <si>
    <t>แผนปฏิบัติการสำนักคอมพิวเตอร์ ปีงบประมาณ 2566</t>
  </si>
  <si>
    <t xml:space="preserve"> ร้อยละความสำเร็จการพัฒนา</t>
  </si>
  <si>
    <t>C2-1</t>
  </si>
  <si>
    <t>1.1 ระบบทะเบียน ระยะ 6</t>
  </si>
  <si>
    <t>1.2 ระบบประเมินผลการปฏิบัติงาน</t>
  </si>
  <si>
    <t>1.3 ระบบทรัพยากรบุคคล(ผลงานทางวิชาการ)</t>
  </si>
  <si>
    <t>1.4 ระบบบัญชี 3 มิติ(ใหม่)</t>
  </si>
  <si>
    <t>1.5 ระบบประเมินคุณธรรมและความโปร่งใส (ITA)</t>
  </si>
  <si>
    <t>1.6 พัฒนาเว็บไซต์หน่วยงาน</t>
  </si>
  <si>
    <t>1.8 ระบบ Active Directory</t>
  </si>
  <si>
    <t>1.7 โครงการ UniCon - University Connected</t>
  </si>
  <si>
    <t>1 KPI</t>
  </si>
  <si>
    <t>ยุทธศาสตร์ที่ 4 พัฒนาระบบความมั่นคงปลอดภัยของระบบเทคโนโลยีดิจิทัล</t>
  </si>
  <si>
    <t xml:space="preserve"> ร้อยละความสำเร็จการการบริหารความเสี่ยงอัคคีภัย </t>
  </si>
  <si>
    <t xml:space="preserve"> ร้อยละความสำเร็จการบำรุงรักษาอุปกรณ์เครือข่าย</t>
  </si>
  <si>
    <t>6.โครงการปรับปรุงระบบไฟฟ้าสำรองสำหรับรองรับศูนย์กลางข้อมูลสารสนเทศ (Data Center)</t>
  </si>
  <si>
    <t xml:space="preserve">โครงการป้องกันระงับอัคคีภัย </t>
  </si>
  <si>
    <t>โครงการรักษาความมั่นคงปลอดภัยข้อมูล (Cyber Security :NIST)</t>
  </si>
  <si>
    <t>C4-1</t>
  </si>
  <si>
    <t>C4-2</t>
  </si>
  <si>
    <t>C4-3</t>
  </si>
  <si>
    <t xml:space="preserve"> ร้อยละความสำเร็จการรักษาความมั่นคงปลอดภัยระบบสารสนเทศ</t>
  </si>
  <si>
    <t>โครงการรองบประมาณ</t>
  </si>
  <si>
    <t>โครงการดำเนินการตาม พรบ. ว่าด้วยการกระทำความผิดเกี่ยวกับคอมพิวเตอร์</t>
  </si>
  <si>
    <t>โครงการดำเนินการตาม พรบ. คุ้มครองข้อมูลส่วนบุคคล</t>
  </si>
  <si>
    <t>โครงการจัดหาเครื่องคอมพิวเตอร์แม่ข่ายเพื่อจัดทำ DC-DR Site ระยะที่ 2</t>
  </si>
  <si>
    <t xml:space="preserve">        สุชีพ ปิยวัฒน์ วุฒิพร  อารัล  ญาณวุฒิ   อนุชา   เสริมศักดิ์</t>
  </si>
  <si>
    <t>โครงการปรับปรุงระบบเครื่องกำเนิดไฟฟ้า</t>
  </si>
  <si>
    <t>โครงการสำรองข้อมูลและกู้คืนระบบสารสนเทศ</t>
  </si>
  <si>
    <t>ร้อยละความสำเร็จสำรองข้อมูลและกู้คืนระบบสารสนเทศ</t>
  </si>
  <si>
    <t>โครงการสำรองข้อมูลและกู้คืนระบบสารสนเทศ ระยะที่ 2</t>
  </si>
  <si>
    <t>โครงการรักษาความมั่นคงปลอดภัยระบบสารสนเทศ ระยะที่ 2</t>
  </si>
  <si>
    <t>4 KPI</t>
  </si>
  <si>
    <t>C4-4</t>
  </si>
  <si>
    <t>ยุทธศาสตร์ที่ 5 พัฒนานิสิต บุคลากร บุคคลทั่วไปให้มีทักษะด้านเทคโนโลยีดิจิทัล</t>
  </si>
  <si>
    <t>ยุทธศาสตร์ที่ 2 พัฒนาระบบสารสนเทศเพื่อการบริหารจัดการที่สามารถเชื่อมโยงกับฐานข้อมูลดิจิทัลสำคัญของมหาวิทยาลัย</t>
  </si>
  <si>
    <t>สื่อการเรียนรู้ตลอดชีวิต(ภายในและภายนอกมหาวิทยาลัย)</t>
  </si>
  <si>
    <t xml:space="preserve"> จำนวนหน่วยงานภายใต้ความร่วมมือพัฒนา</t>
  </si>
  <si>
    <t>CC3-1</t>
  </si>
  <si>
    <t xml:space="preserve"> ร้อยละความพึงพอใจของการใช้บริการ TSU MOOC</t>
  </si>
  <si>
    <t>CC3-2</t>
  </si>
  <si>
    <t xml:space="preserve">CC3-3 </t>
  </si>
  <si>
    <t>ร้อยละความพึงพอใจของการใช้บริการระบบ e MOOC</t>
  </si>
  <si>
    <t xml:space="preserve"> สำหรับบุคคลทั่วไป</t>
  </si>
  <si>
    <t>CC3-4</t>
  </si>
  <si>
    <t xml:space="preserve"> ร้อยละความพึงพอใจของการใช้บริการระบบสนับสนุน</t>
  </si>
  <si>
    <t>การเรียนการสอนแบบไม่มุ่งปริญญา</t>
  </si>
  <si>
    <t>CC3-5</t>
  </si>
  <si>
    <t xml:space="preserve"> ร้อยละความสำเร็จการพัฒนาระบบสนับสนุน</t>
  </si>
  <si>
    <t>การเรียนการสอนแบบไม่มุ่งปริญญา (Non Degree Program)</t>
  </si>
  <si>
    <t>ร้อยละความสำเร็จการพัฒนาระบบธนาคารหน่วยกิต</t>
  </si>
  <si>
    <t>และฐานข้อมูลกลาง (TSU Credit Bank System)</t>
  </si>
  <si>
    <t>CC3-7</t>
  </si>
  <si>
    <t xml:space="preserve"> ร้อยละความสำเร็จของการพัฒนาฐานข้อมูลดิจิทัลเพื่อ</t>
  </si>
  <si>
    <t>สนับสนุนการเรียนการสอนแบบไม่มุ่งปริญญา (Non-Degree Program)</t>
  </si>
  <si>
    <t>CC3-6</t>
  </si>
  <si>
    <t>1.โครงการพัฒนาสื่อการเรียนรู้   เพื่อเสริมทักษะการเรียนรู้ตลอดชีวิต (Lifelong Learning) บนระบบ eMooc</t>
  </si>
  <si>
    <t>2.โครงการพัฒนาสื่อการเรียนรู้สนับสนุนการจัดการศึกษาหลักสูตรประกาศนียบัตร (Non Degree) เพื่อ Reskills, Upskills และ Newskills</t>
  </si>
  <si>
    <t>3.โครงการพัฒนาฐานข้อมูลดิจิทัลเพื่อสนับสนุนการเรียนการสอนแบบไม่มุ่งปริญญา (Non-Degree Program)</t>
  </si>
  <si>
    <t>5.โครงการจัดหาซอฟท์แวร์เพื่อสนับสนุนการจัดการศึกษาในรูปแบบออนไลน์เพื่อการเรียนรู้ตลอดชีวิต(Lifelong Learning)</t>
  </si>
  <si>
    <t>6.ระบบสอบวัดทักษะภาษาอังกฤษออนไลน์ (TSU TEP)</t>
  </si>
  <si>
    <t>4.โครงการพัฒนาระบบธนาคารหน่วยกิตและฐานข้อมูลกลาง (TSU Credit Bank System)</t>
  </si>
  <si>
    <t>7 KPI</t>
  </si>
  <si>
    <t>1.โครงการสร้างความร่วมมือผู้ดูแลระบบ(มหาวิทยาลัย)</t>
  </si>
  <si>
    <t xml:space="preserve">2.โครงการ ICT Help Care </t>
  </si>
  <si>
    <t>3.โครงการบริการ One Stop Service (IT Clinic)</t>
  </si>
  <si>
    <t>ธัญรัศม์ ออมทรัพย์ คิสตอน ภูริชญา</t>
  </si>
  <si>
    <t xml:space="preserve">สุวรรณ  กนกวรรณ สุชัย ศักดิ์ อนุชา กฤษฎา  วิเชียร  ธีรศักดิ์  </t>
  </si>
  <si>
    <t>วุฒิพร</t>
  </si>
  <si>
    <t>ภาณุพงศ์</t>
  </si>
  <si>
    <t>(นิสิต บุคลากรและบุคคลทั่วไป)</t>
  </si>
  <si>
    <t xml:space="preserve"> ร้อยละของนิสิตที่สอบผ่านการสอบวัดทักษะด้านคอมพิวเตอร์</t>
  </si>
  <si>
    <t>ร้อยละของบุคลากรสายสนับสนุนที่สอบผ่านการสอบวัดทักษะด้านคอมพิวเตอร์(ระดับมหาวิทยาลัย)</t>
  </si>
  <si>
    <t>.ร้อยละของบุคคลทั่วไปที่รับบริการโครงการบริการวิชาการด้านเทคโนโลยีดิจิทัลที่สามารถบูรณาการความรู้กับการปฏิบัตงานให้เกิดผลลัพท์ในเชิงประจักษ์</t>
  </si>
  <si>
    <t>ร้อยละความพึงพอใจของผู้รับบริการการพัฒนาทักษะการเรียนรู้ดิจิทัล</t>
  </si>
  <si>
    <t>1.โครงการพัฒนา นิสิต  ด้านการเรียนรู้ดิจิทัล</t>
  </si>
  <si>
    <t>2.โครงการพัฒนา บุคลากร ด้านการเรียนรู้ดิจิทัล</t>
  </si>
  <si>
    <t>3.โครงการพัฒนาบุคคลทั่วไป ด้านการเรียนรู้ดิจิทัล</t>
  </si>
  <si>
    <t>4.โครงการสร้างความร่วมมือกับโรงเรียนหรือชุมชนในการพัฒนาทักษะด้านดิจิทัล</t>
  </si>
  <si>
    <t>5.โครงการอบรมและพัฒนาอาจารย์ในการใช้งานระบบ e Mooc</t>
  </si>
  <si>
    <t>กนกวรรณ กฤษฏา</t>
  </si>
  <si>
    <t xml:space="preserve"> ยุทธศาสตร์ที่ 6 พัฒนาระบบบริหารจัดการที่มีประสิทธิภาพ</t>
  </si>
  <si>
    <t>ร้อยละความสำเร็จการดำเนินงาน 5 ส</t>
  </si>
  <si>
    <t xml:space="preserve"> จำนวนหน่วยงานที่ดำเนินการ ICT สัญจร</t>
  </si>
  <si>
    <t xml:space="preserve">  ร้อยละความสำเร็จการจัดการความรู้</t>
  </si>
  <si>
    <t xml:space="preserve">  ร้อยละความสำเร็จการดำเนินงานการจัดการพลังงาน</t>
  </si>
  <si>
    <t xml:space="preserve">  ร้อยละความสำเร็จการดำเนินงานทบทวนแผนสำนักคอมพิวเตอร์</t>
  </si>
  <si>
    <t xml:space="preserve"> ร้อยละความสำเร็จการพัฒนาศักยภาพด้านวิชาชีพ</t>
  </si>
  <si>
    <t xml:space="preserve">  ร้อยละความสำเร็จการศึกษาดูงาน</t>
  </si>
  <si>
    <t xml:space="preserve"> ระดับความสำเร็จการเตรียมความพร้อมตามเกณฑ์คุณภาพระดับสากล (EdPEx)</t>
  </si>
  <si>
    <t xml:space="preserve"> ร้อยละความสำเร็จการดำเนินงานองค์กรแห่งความสุข (Happy Workplace)</t>
  </si>
  <si>
    <t>C5-1</t>
  </si>
  <si>
    <t>C5-2</t>
  </si>
  <si>
    <t>C5-3</t>
  </si>
  <si>
    <t>C5-4</t>
  </si>
  <si>
    <t>C6-1</t>
  </si>
  <si>
    <t>C6-2</t>
  </si>
  <si>
    <t>C6-3</t>
  </si>
  <si>
    <t>C6-4</t>
  </si>
  <si>
    <t>C6-5</t>
  </si>
  <si>
    <t>C6-6</t>
  </si>
  <si>
    <t>C6-7</t>
  </si>
  <si>
    <t>C6-8</t>
  </si>
  <si>
    <t>C6-9</t>
  </si>
  <si>
    <t>อารัล</t>
  </si>
  <si>
    <t>ธัญรัศม์ ออมทรัพย์ คิสตอน ภูริชญา  อัตพล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</si>
</sst>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0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63"/>
      <name val="TH SarabunPSK"/>
      <family val="2"/>
    </font>
    <font>
      <b/>
      <u val="single"/>
      <sz val="11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10"/>
      <name val="TH SarabunPSK"/>
      <family val="2"/>
    </font>
    <font>
      <sz val="11"/>
      <color indexed="9"/>
      <name val="Segoe UI Historic"/>
      <family val="2"/>
    </font>
    <font>
      <sz val="12"/>
      <color indexed="13"/>
      <name val="TH SarabunPSK"/>
      <family val="2"/>
    </font>
    <font>
      <b/>
      <sz val="12"/>
      <color indexed="13"/>
      <name val="TH SarabunPSK"/>
      <family val="2"/>
    </font>
    <font>
      <b/>
      <sz val="12"/>
      <color indexed="62"/>
      <name val="TH SarabunPSK"/>
      <family val="2"/>
    </font>
    <font>
      <sz val="12"/>
      <color indexed="62"/>
      <name val="TH SarabunPSK"/>
      <family val="2"/>
    </font>
    <font>
      <b/>
      <sz val="12"/>
      <color indexed="10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Wingdings 2"/>
      <family val="1"/>
    </font>
    <font>
      <u val="single"/>
      <sz val="12"/>
      <color indexed="8"/>
      <name val="TH SarabunPSK"/>
      <family val="2"/>
    </font>
    <font>
      <sz val="16"/>
      <color indexed="13"/>
      <name val="TH SarabunPSK"/>
      <family val="2"/>
    </font>
    <font>
      <b/>
      <sz val="16"/>
      <color indexed="13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b/>
      <sz val="13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333333"/>
      <name val="TH SarabunPSK"/>
      <family val="2"/>
    </font>
    <font>
      <b/>
      <u val="single"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11"/>
      <color rgb="FFFFFFFF"/>
      <name val="Segoe UI Historic"/>
      <family val="2"/>
    </font>
    <font>
      <sz val="12"/>
      <color rgb="FFFFFF00"/>
      <name val="TH SarabunPSK"/>
      <family val="2"/>
    </font>
    <font>
      <b/>
      <sz val="12"/>
      <color rgb="FFFFFF00"/>
      <name val="TH SarabunPSK"/>
      <family val="2"/>
    </font>
    <font>
      <b/>
      <sz val="12"/>
      <color theme="8" tint="-0.4999699890613556"/>
      <name val="TH SarabunPSK"/>
      <family val="2"/>
    </font>
    <font>
      <sz val="12"/>
      <color theme="8" tint="-0.4999699890613556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sz val="12"/>
      <color theme="1"/>
      <name val="Wingdings 2"/>
      <family val="1"/>
    </font>
    <font>
      <u val="single"/>
      <sz val="12"/>
      <color theme="1"/>
      <name val="TH SarabunPSK"/>
      <family val="2"/>
    </font>
    <font>
      <sz val="16"/>
      <color rgb="FFFFFF00"/>
      <name val="TH SarabunPSK"/>
      <family val="2"/>
    </font>
    <font>
      <b/>
      <sz val="18"/>
      <color theme="1"/>
      <name val="TH SarabunPSK"/>
      <family val="2"/>
    </font>
    <font>
      <b/>
      <sz val="16"/>
      <color rgb="FFFFFF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theme="8" tint="-0.4999699890613556"/>
      <name val="TH SarabunPSK"/>
      <family val="2"/>
    </font>
    <font>
      <b/>
      <sz val="13"/>
      <color theme="1"/>
      <name val="TH SarabunPSK"/>
      <family val="2"/>
    </font>
    <font>
      <b/>
      <u val="single"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72" fillId="0" borderId="17" xfId="0" applyFont="1" applyBorder="1" applyAlignment="1">
      <alignment vertical="center"/>
    </xf>
    <xf numFmtId="0" fontId="72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8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2" fillId="0" borderId="15" xfId="0" applyFont="1" applyBorder="1" applyAlignment="1">
      <alignment/>
    </xf>
    <xf numFmtId="0" fontId="72" fillId="0" borderId="0" xfId="0" applyFont="1" applyAlignment="1">
      <alignment/>
    </xf>
    <xf numFmtId="0" fontId="73" fillId="0" borderId="19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9" fillId="6" borderId="0" xfId="0" applyFont="1" applyFill="1" applyAlignment="1">
      <alignment/>
    </xf>
    <xf numFmtId="0" fontId="74" fillId="6" borderId="0" xfId="0" applyFont="1" applyFill="1" applyAlignment="1">
      <alignment/>
    </xf>
    <xf numFmtId="4" fontId="74" fillId="6" borderId="0" xfId="0" applyNumberFormat="1" applyFont="1" applyFill="1" applyAlignment="1">
      <alignment/>
    </xf>
    <xf numFmtId="0" fontId="76" fillId="0" borderId="21" xfId="0" applyFont="1" applyBorder="1" applyAlignment="1">
      <alignment horizontal="left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0" fontId="77" fillId="0" borderId="2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left"/>
    </xf>
    <xf numFmtId="0" fontId="76" fillId="0" borderId="11" xfId="0" applyFont="1" applyBorder="1" applyAlignment="1">
      <alignment horizontal="center"/>
    </xf>
    <xf numFmtId="4" fontId="78" fillId="6" borderId="0" xfId="0" applyNumberFormat="1" applyFont="1" applyFill="1" applyAlignment="1">
      <alignment/>
    </xf>
    <xf numFmtId="0" fontId="76" fillId="6" borderId="0" xfId="0" applyFont="1" applyFill="1" applyAlignment="1">
      <alignment/>
    </xf>
    <xf numFmtId="0" fontId="76" fillId="0" borderId="21" xfId="0" applyFont="1" applyBorder="1" applyAlignment="1">
      <alignment horizontal="center"/>
    </xf>
    <xf numFmtId="0" fontId="76" fillId="33" borderId="2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76" fillId="0" borderId="20" xfId="0" applyFont="1" applyBorder="1" applyAlignment="1">
      <alignment horizontal="left"/>
    </xf>
    <xf numFmtId="0" fontId="81" fillId="0" borderId="21" xfId="0" applyFont="1" applyBorder="1" applyAlignment="1">
      <alignment/>
    </xf>
    <xf numFmtId="0" fontId="77" fillId="6" borderId="0" xfId="0" applyFont="1" applyFill="1" applyAlignment="1">
      <alignment/>
    </xf>
    <xf numFmtId="0" fontId="76" fillId="6" borderId="0" xfId="0" applyFont="1" applyFill="1" applyAlignment="1">
      <alignment horizontal="center"/>
    </xf>
    <xf numFmtId="0" fontId="76" fillId="0" borderId="20" xfId="0" applyFont="1" applyBorder="1" applyAlignment="1">
      <alignment horizont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/>
    </xf>
    <xf numFmtId="0" fontId="76" fillId="0" borderId="19" xfId="0" applyFont="1" applyBorder="1" applyAlignment="1">
      <alignment horizontal="center"/>
    </xf>
    <xf numFmtId="4" fontId="76" fillId="0" borderId="10" xfId="0" applyNumberFormat="1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4" fontId="76" fillId="0" borderId="11" xfId="0" applyNumberFormat="1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4" fontId="77" fillId="0" borderId="20" xfId="0" applyNumberFormat="1" applyFont="1" applyBorder="1" applyAlignment="1">
      <alignment horizontal="center"/>
    </xf>
    <xf numFmtId="4" fontId="76" fillId="0" borderId="21" xfId="0" applyNumberFormat="1" applyFont="1" applyBorder="1" applyAlignment="1">
      <alignment horizontal="center"/>
    </xf>
    <xf numFmtId="4" fontId="76" fillId="6" borderId="0" xfId="0" applyNumberFormat="1" applyFont="1" applyFill="1" applyAlignment="1">
      <alignment/>
    </xf>
    <xf numFmtId="171" fontId="84" fillId="6" borderId="0" xfId="42" applyFont="1" applyFill="1" applyAlignment="1">
      <alignment/>
    </xf>
    <xf numFmtId="4" fontId="76" fillId="0" borderId="0" xfId="0" applyNumberFormat="1" applyFont="1" applyAlignment="1">
      <alignment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5" fillId="0" borderId="0" xfId="0" applyFont="1" applyAlignment="1">
      <alignment/>
    </xf>
    <xf numFmtId="0" fontId="85" fillId="0" borderId="0" xfId="0" applyFont="1" applyAlignment="1">
      <alignment/>
    </xf>
    <xf numFmtId="0" fontId="72" fillId="0" borderId="0" xfId="0" applyFont="1" applyAlignment="1">
      <alignment vertical="center"/>
    </xf>
    <xf numFmtId="0" fontId="77" fillId="0" borderId="16" xfId="0" applyFont="1" applyBorder="1" applyAlignment="1">
      <alignment horizontal="center"/>
    </xf>
    <xf numFmtId="0" fontId="77" fillId="0" borderId="2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6" fillId="34" borderId="2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/>
    </xf>
    <xf numFmtId="0" fontId="86" fillId="34" borderId="21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/>
    </xf>
    <xf numFmtId="0" fontId="76" fillId="0" borderId="11" xfId="0" applyFont="1" applyBorder="1" applyAlignment="1">
      <alignment/>
    </xf>
    <xf numFmtId="0" fontId="76" fillId="33" borderId="11" xfId="0" applyFont="1" applyFill="1" applyBorder="1" applyAlignment="1">
      <alignment/>
    </xf>
    <xf numFmtId="0" fontId="76" fillId="34" borderId="11" xfId="0" applyNumberFormat="1" applyFont="1" applyFill="1" applyBorder="1" applyAlignment="1">
      <alignment horizontal="center"/>
    </xf>
    <xf numFmtId="0" fontId="77" fillId="0" borderId="11" xfId="0" applyFont="1" applyBorder="1" applyAlignment="1">
      <alignment horizontal="left"/>
    </xf>
    <xf numFmtId="0" fontId="84" fillId="33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86" fillId="34" borderId="11" xfId="0" applyFont="1" applyFill="1" applyBorder="1" applyAlignment="1">
      <alignment horizontal="center"/>
    </xf>
    <xf numFmtId="0" fontId="76" fillId="34" borderId="20" xfId="0" applyFont="1" applyFill="1" applyBorder="1" applyAlignment="1">
      <alignment horizontal="center"/>
    </xf>
    <xf numFmtId="0" fontId="86" fillId="34" borderId="20" xfId="0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7" fillId="34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7" fillId="33" borderId="21" xfId="0" applyFont="1" applyFill="1" applyBorder="1" applyAlignment="1">
      <alignment horizontal="center"/>
    </xf>
    <xf numFmtId="0" fontId="87" fillId="34" borderId="11" xfId="0" applyFont="1" applyFill="1" applyBorder="1" applyAlignment="1">
      <alignment horizontal="center"/>
    </xf>
    <xf numFmtId="0" fontId="87" fillId="34" borderId="21" xfId="0" applyFont="1" applyFill="1" applyBorder="1" applyAlignment="1">
      <alignment horizontal="center"/>
    </xf>
    <xf numFmtId="0" fontId="76" fillId="34" borderId="11" xfId="0" applyFont="1" applyFill="1" applyBorder="1" applyAlignment="1">
      <alignment/>
    </xf>
    <xf numFmtId="0" fontId="77" fillId="34" borderId="11" xfId="0" applyFont="1" applyFill="1" applyBorder="1" applyAlignment="1">
      <alignment/>
    </xf>
    <xf numFmtId="0" fontId="77" fillId="34" borderId="15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7" fillId="34" borderId="0" xfId="0" applyFont="1" applyFill="1" applyAlignment="1">
      <alignment/>
    </xf>
    <xf numFmtId="0" fontId="77" fillId="34" borderId="13" xfId="0" applyFont="1" applyFill="1" applyBorder="1" applyAlignment="1">
      <alignment/>
    </xf>
    <xf numFmtId="0" fontId="88" fillId="6" borderId="0" xfId="0" applyFont="1" applyFill="1" applyAlignment="1">
      <alignment/>
    </xf>
    <xf numFmtId="171" fontId="76" fillId="6" borderId="0" xfId="42" applyFont="1" applyFill="1" applyAlignment="1">
      <alignment/>
    </xf>
    <xf numFmtId="0" fontId="73" fillId="0" borderId="0" xfId="0" applyFont="1" applyAlignment="1">
      <alignment horizontal="left" vertical="center" wrapText="1"/>
    </xf>
    <xf numFmtId="0" fontId="77" fillId="0" borderId="0" xfId="0" applyFont="1" applyBorder="1" applyAlignment="1">
      <alignment vertical="center" wrapText="1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88" fillId="6" borderId="0" xfId="0" applyFont="1" applyFill="1" applyBorder="1" applyAlignment="1">
      <alignment/>
    </xf>
    <xf numFmtId="0" fontId="76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/>
    </xf>
    <xf numFmtId="4" fontId="76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0" fontId="76" fillId="0" borderId="0" xfId="0" applyFont="1" applyBorder="1" applyAlignment="1" quotePrefix="1">
      <alignment horizontal="center"/>
    </xf>
    <xf numFmtId="4" fontId="76" fillId="33" borderId="0" xfId="0" applyNumberFormat="1" applyFont="1" applyFill="1" applyBorder="1" applyAlignment="1">
      <alignment/>
    </xf>
    <xf numFmtId="0" fontId="88" fillId="6" borderId="17" xfId="0" applyFont="1" applyFill="1" applyBorder="1" applyAlignment="1">
      <alignment/>
    </xf>
    <xf numFmtId="0" fontId="76" fillId="0" borderId="17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76" fillId="33" borderId="0" xfId="0" applyNumberFormat="1" applyFont="1" applyFill="1" applyBorder="1" applyAlignment="1">
      <alignment horizontal="center"/>
    </xf>
    <xf numFmtId="4" fontId="88" fillId="33" borderId="0" xfId="0" applyNumberFormat="1" applyFont="1" applyFill="1" applyBorder="1" applyAlignment="1">
      <alignment/>
    </xf>
    <xf numFmtId="0" fontId="89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4" fontId="90" fillId="33" borderId="0" xfId="0" applyNumberFormat="1" applyFont="1" applyFill="1" applyBorder="1" applyAlignment="1">
      <alignment/>
    </xf>
    <xf numFmtId="0" fontId="89" fillId="33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6" fillId="33" borderId="17" xfId="0" applyFont="1" applyFill="1" applyBorder="1" applyAlignment="1">
      <alignment horizontal="center"/>
    </xf>
    <xf numFmtId="4" fontId="76" fillId="0" borderId="0" xfId="0" applyNumberFormat="1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73" fillId="33" borderId="21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7" fillId="0" borderId="21" xfId="0" applyFont="1" applyBorder="1" applyAlignment="1">
      <alignment horizontal="left"/>
    </xf>
    <xf numFmtId="0" fontId="73" fillId="0" borderId="15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7" fillId="0" borderId="21" xfId="0" applyFont="1" applyBorder="1" applyAlignment="1">
      <alignment/>
    </xf>
    <xf numFmtId="0" fontId="77" fillId="0" borderId="14" xfId="0" applyFont="1" applyBorder="1" applyAlignment="1">
      <alignment horizontal="left"/>
    </xf>
    <xf numFmtId="4" fontId="77" fillId="0" borderId="21" xfId="0" applyNumberFormat="1" applyFont="1" applyBorder="1" applyAlignment="1">
      <alignment horizontal="right"/>
    </xf>
    <xf numFmtId="0" fontId="77" fillId="0" borderId="10" xfId="0" applyFont="1" applyBorder="1" applyAlignment="1">
      <alignment horizontal="center" vertical="center"/>
    </xf>
    <xf numFmtId="4" fontId="77" fillId="0" borderId="11" xfId="0" applyNumberFormat="1" applyFont="1" applyBorder="1" applyAlignment="1">
      <alignment horizontal="right"/>
    </xf>
    <xf numFmtId="4" fontId="77" fillId="0" borderId="21" xfId="0" applyNumberFormat="1" applyFont="1" applyBorder="1" applyAlignment="1">
      <alignment/>
    </xf>
    <xf numFmtId="4" fontId="77" fillId="0" borderId="11" xfId="0" applyNumberFormat="1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center" vertical="top" wrapText="1"/>
    </xf>
    <xf numFmtId="0" fontId="93" fillId="0" borderId="0" xfId="0" applyFont="1" applyBorder="1" applyAlignment="1">
      <alignment horizontal="center"/>
    </xf>
    <xf numFmtId="4" fontId="76" fillId="33" borderId="0" xfId="0" applyNumberFormat="1" applyFont="1" applyFill="1" applyBorder="1" applyAlignment="1">
      <alignment horizontal="right" vertical="top"/>
    </xf>
    <xf numFmtId="0" fontId="94" fillId="33" borderId="0" xfId="0" applyFont="1" applyFill="1" applyBorder="1" applyAlignment="1">
      <alignment horizontal="center" vertical="top"/>
    </xf>
    <xf numFmtId="0" fontId="69" fillId="0" borderId="16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Border="1" applyAlignment="1">
      <alignment/>
    </xf>
    <xf numFmtId="0" fontId="91" fillId="0" borderId="15" xfId="0" applyFont="1" applyBorder="1" applyAlignment="1">
      <alignment/>
    </xf>
    <xf numFmtId="0" fontId="73" fillId="0" borderId="12" xfId="0" applyFont="1" applyBorder="1" applyAlignment="1">
      <alignment horizontal="left"/>
    </xf>
    <xf numFmtId="0" fontId="73" fillId="0" borderId="17" xfId="0" applyFont="1" applyBorder="1" applyAlignment="1">
      <alignment/>
    </xf>
    <xf numFmtId="0" fontId="77" fillId="0" borderId="10" xfId="0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76" fillId="33" borderId="0" xfId="0" applyFont="1" applyFill="1" applyBorder="1" applyAlignment="1">
      <alignment vertical="top"/>
    </xf>
    <xf numFmtId="0" fontId="75" fillId="0" borderId="0" xfId="0" applyFont="1" applyAlignment="1">
      <alignment/>
    </xf>
    <xf numFmtId="0" fontId="74" fillId="0" borderId="2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95" fillId="34" borderId="21" xfId="0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7" fillId="33" borderId="21" xfId="0" applyFont="1" applyFill="1" applyBorder="1" applyAlignment="1">
      <alignment horizontal="center"/>
    </xf>
    <xf numFmtId="4" fontId="77" fillId="0" borderId="21" xfId="0" applyNumberFormat="1" applyFont="1" applyBorder="1" applyAlignment="1">
      <alignment horizontal="center"/>
    </xf>
    <xf numFmtId="4" fontId="77" fillId="33" borderId="21" xfId="0" applyNumberFormat="1" applyFont="1" applyFill="1" applyBorder="1" applyAlignment="1">
      <alignment horizontal="center"/>
    </xf>
    <xf numFmtId="0" fontId="73" fillId="0" borderId="18" xfId="0" applyFont="1" applyBorder="1" applyAlignment="1">
      <alignment/>
    </xf>
    <xf numFmtId="0" fontId="77" fillId="0" borderId="11" xfId="0" applyFont="1" applyBorder="1" applyAlignment="1">
      <alignment/>
    </xf>
    <xf numFmtId="0" fontId="87" fillId="33" borderId="11" xfId="0" applyFont="1" applyFill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4" fontId="77" fillId="33" borderId="11" xfId="0" applyNumberFormat="1" applyFont="1" applyFill="1" applyBorder="1" applyAlignment="1">
      <alignment horizontal="center"/>
    </xf>
    <xf numFmtId="0" fontId="77" fillId="34" borderId="21" xfId="0" applyFont="1" applyFill="1" applyBorder="1" applyAlignment="1">
      <alignment horizontal="center"/>
    </xf>
    <xf numFmtId="0" fontId="73" fillId="0" borderId="18" xfId="0" applyFont="1" applyBorder="1" applyAlignment="1">
      <alignment vertical="top"/>
    </xf>
    <xf numFmtId="0" fontId="77" fillId="0" borderId="19" xfId="0" applyFont="1" applyBorder="1" applyAlignment="1">
      <alignment horizontal="left" vertical="top" wrapText="1"/>
    </xf>
    <xf numFmtId="0" fontId="77" fillId="0" borderId="20" xfId="0" applyFont="1" applyBorder="1" applyAlignment="1">
      <alignment horizontal="center" vertical="top"/>
    </xf>
    <xf numFmtId="0" fontId="77" fillId="0" borderId="20" xfId="0" applyFont="1" applyBorder="1" applyAlignment="1">
      <alignment horizontal="center" vertical="top" wrapText="1"/>
    </xf>
    <xf numFmtId="0" fontId="77" fillId="33" borderId="20" xfId="0" applyFont="1" applyFill="1" applyBorder="1" applyAlignment="1">
      <alignment horizontal="center"/>
    </xf>
    <xf numFmtId="4" fontId="77" fillId="33" borderId="20" xfId="0" applyNumberFormat="1" applyFont="1" applyFill="1" applyBorder="1" applyAlignment="1">
      <alignment horizontal="right"/>
    </xf>
    <xf numFmtId="4" fontId="80" fillId="33" borderId="20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vertical="top"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4" fontId="76" fillId="33" borderId="0" xfId="0" applyNumberFormat="1" applyFont="1" applyFill="1" applyBorder="1" applyAlignment="1">
      <alignment horizontal="right"/>
    </xf>
    <xf numFmtId="4" fontId="94" fillId="33" borderId="0" xfId="0" applyNumberFormat="1" applyFont="1" applyFill="1" applyBorder="1" applyAlignment="1">
      <alignment horizontal="center"/>
    </xf>
    <xf numFmtId="0" fontId="73" fillId="6" borderId="0" xfId="0" applyFont="1" applyFill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6" fillId="0" borderId="21" xfId="0" applyFont="1" applyBorder="1" applyAlignment="1">
      <alignment horizontal="center" vertical="top" wrapText="1"/>
    </xf>
    <xf numFmtId="4" fontId="76" fillId="33" borderId="21" xfId="0" applyNumberFormat="1" applyFont="1" applyFill="1" applyBorder="1" applyAlignment="1">
      <alignment horizontal="right" vertical="top"/>
    </xf>
    <xf numFmtId="0" fontId="94" fillId="33" borderId="21" xfId="0" applyFont="1" applyFill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76" fillId="0" borderId="11" xfId="0" applyFont="1" applyBorder="1" applyAlignment="1">
      <alignment horizontal="left" vertical="top" wrapText="1"/>
    </xf>
    <xf numFmtId="0" fontId="76" fillId="0" borderId="11" xfId="0" applyFont="1" applyBorder="1" applyAlignment="1">
      <alignment horizontal="center" vertical="top" wrapText="1"/>
    </xf>
    <xf numFmtId="4" fontId="76" fillId="33" borderId="11" xfId="0" applyNumberFormat="1" applyFont="1" applyFill="1" applyBorder="1" applyAlignment="1">
      <alignment horizontal="right" vertical="top"/>
    </xf>
    <xf numFmtId="0" fontId="94" fillId="33" borderId="11" xfId="0" applyFont="1" applyFill="1" applyBorder="1" applyAlignment="1">
      <alignment horizontal="center" vertical="top"/>
    </xf>
    <xf numFmtId="0" fontId="77" fillId="0" borderId="21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0" fontId="76" fillId="34" borderId="21" xfId="0" applyFont="1" applyFill="1" applyBorder="1" applyAlignment="1">
      <alignment vertical="top"/>
    </xf>
    <xf numFmtId="0" fontId="76" fillId="34" borderId="11" xfId="0" applyFont="1" applyFill="1" applyBorder="1" applyAlignment="1">
      <alignment vertical="top"/>
    </xf>
    <xf numFmtId="0" fontId="77" fillId="0" borderId="14" xfId="0" applyFont="1" applyBorder="1" applyAlignment="1">
      <alignment horizontal="left" vertical="top"/>
    </xf>
    <xf numFmtId="0" fontId="76" fillId="0" borderId="13" xfId="0" applyFont="1" applyBorder="1" applyAlignment="1">
      <alignment horizontal="left" vertical="top"/>
    </xf>
    <xf numFmtId="0" fontId="73" fillId="0" borderId="16" xfId="0" applyFont="1" applyBorder="1" applyAlignment="1">
      <alignment/>
    </xf>
    <xf numFmtId="0" fontId="73" fillId="0" borderId="0" xfId="0" applyFont="1" applyAlignment="1">
      <alignment wrapText="1"/>
    </xf>
    <xf numFmtId="0" fontId="96" fillId="0" borderId="0" xfId="0" applyFont="1" applyAlignment="1">
      <alignment/>
    </xf>
    <xf numFmtId="0" fontId="74" fillId="0" borderId="14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7" xfId="0" applyFont="1" applyBorder="1" applyAlignment="1">
      <alignment/>
    </xf>
    <xf numFmtId="0" fontId="74" fillId="0" borderId="0" xfId="0" applyFont="1" applyAlignment="1">
      <alignment horizontal="left"/>
    </xf>
    <xf numFmtId="0" fontId="97" fillId="33" borderId="21" xfId="0" applyFont="1" applyFill="1" applyBorder="1" applyAlignment="1">
      <alignment horizontal="center"/>
    </xf>
    <xf numFmtId="0" fontId="97" fillId="34" borderId="21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4" fontId="74" fillId="0" borderId="21" xfId="0" applyNumberFormat="1" applyFont="1" applyBorder="1" applyAlignment="1">
      <alignment horizontal="center"/>
    </xf>
    <xf numFmtId="4" fontId="74" fillId="33" borderId="21" xfId="0" applyNumberFormat="1" applyFont="1" applyFill="1" applyBorder="1" applyAlignment="1">
      <alignment horizontal="center"/>
    </xf>
    <xf numFmtId="0" fontId="74" fillId="0" borderId="18" xfId="0" applyFont="1" applyBorder="1" applyAlignment="1">
      <alignment/>
    </xf>
    <xf numFmtId="0" fontId="74" fillId="0" borderId="13" xfId="0" applyFont="1" applyBorder="1" applyAlignment="1">
      <alignment horizontal="left"/>
    </xf>
    <xf numFmtId="0" fontId="97" fillId="33" borderId="11" xfId="0" applyFont="1" applyFill="1" applyBorder="1" applyAlignment="1">
      <alignment horizontal="center"/>
    </xf>
    <xf numFmtId="0" fontId="97" fillId="34" borderId="11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4" fontId="74" fillId="0" borderId="11" xfId="0" applyNumberFormat="1" applyFont="1" applyBorder="1" applyAlignment="1">
      <alignment horizontal="center"/>
    </xf>
    <xf numFmtId="4" fontId="74" fillId="33" borderId="11" xfId="0" applyNumberFormat="1" applyFont="1" applyFill="1" applyBorder="1" applyAlignment="1">
      <alignment horizontal="center"/>
    </xf>
    <xf numFmtId="0" fontId="74" fillId="0" borderId="14" xfId="0" applyFont="1" applyBorder="1" applyAlignment="1">
      <alignment horizontal="left"/>
    </xf>
    <xf numFmtId="0" fontId="74" fillId="34" borderId="21" xfId="0" applyFont="1" applyFill="1" applyBorder="1" applyAlignment="1">
      <alignment horizontal="center"/>
    </xf>
    <xf numFmtId="4" fontId="74" fillId="0" borderId="21" xfId="0" applyNumberFormat="1" applyFont="1" applyBorder="1" applyAlignment="1">
      <alignment horizontal="right"/>
    </xf>
    <xf numFmtId="0" fontId="74" fillId="34" borderId="11" xfId="0" applyFont="1" applyFill="1" applyBorder="1" applyAlignment="1">
      <alignment horizontal="center"/>
    </xf>
    <xf numFmtId="4" fontId="74" fillId="0" borderId="11" xfId="0" applyNumberFormat="1" applyFont="1" applyBorder="1" applyAlignment="1">
      <alignment horizontal="right"/>
    </xf>
    <xf numFmtId="0" fontId="74" fillId="0" borderId="18" xfId="0" applyFont="1" applyBorder="1" applyAlignment="1">
      <alignment vertical="top"/>
    </xf>
    <xf numFmtId="0" fontId="74" fillId="0" borderId="19" xfId="0" applyFont="1" applyBorder="1" applyAlignment="1">
      <alignment horizontal="left" vertical="top" wrapText="1"/>
    </xf>
    <xf numFmtId="0" fontId="74" fillId="0" borderId="20" xfId="0" applyFont="1" applyBorder="1" applyAlignment="1">
      <alignment horizontal="center" vertical="top"/>
    </xf>
    <xf numFmtId="0" fontId="74" fillId="33" borderId="20" xfId="0" applyFont="1" applyFill="1" applyBorder="1" applyAlignment="1">
      <alignment horizontal="center"/>
    </xf>
    <xf numFmtId="0" fontId="74" fillId="34" borderId="20" xfId="0" applyFont="1" applyFill="1" applyBorder="1" applyAlignment="1">
      <alignment horizontal="center"/>
    </xf>
    <xf numFmtId="4" fontId="74" fillId="33" borderId="20" xfId="0" applyNumberFormat="1" applyFont="1" applyFill="1" applyBorder="1" applyAlignment="1">
      <alignment horizontal="right"/>
    </xf>
    <xf numFmtId="4" fontId="75" fillId="33" borderId="20" xfId="0" applyNumberFormat="1" applyFont="1" applyFill="1" applyBorder="1" applyAlignment="1">
      <alignment horizontal="center"/>
    </xf>
    <xf numFmtId="0" fontId="74" fillId="0" borderId="16" xfId="0" applyFont="1" applyBorder="1" applyAlignment="1">
      <alignment/>
    </xf>
    <xf numFmtId="0" fontId="74" fillId="0" borderId="14" xfId="0" applyFont="1" applyBorder="1" applyAlignment="1">
      <alignment horizontal="left" vertical="top"/>
    </xf>
    <xf numFmtId="0" fontId="74" fillId="0" borderId="21" xfId="0" applyFont="1" applyBorder="1" applyAlignment="1">
      <alignment horizontal="center" vertical="top"/>
    </xf>
    <xf numFmtId="0" fontId="69" fillId="34" borderId="21" xfId="0" applyFont="1" applyFill="1" applyBorder="1" applyAlignment="1">
      <alignment vertical="top"/>
    </xf>
    <xf numFmtId="4" fontId="69" fillId="33" borderId="21" xfId="0" applyNumberFormat="1" applyFont="1" applyFill="1" applyBorder="1" applyAlignment="1">
      <alignment horizontal="right" vertical="top"/>
    </xf>
    <xf numFmtId="0" fontId="98" fillId="33" borderId="21" xfId="0" applyFont="1" applyFill="1" applyBorder="1" applyAlignment="1">
      <alignment horizontal="center" vertical="top"/>
    </xf>
    <xf numFmtId="0" fontId="69" fillId="0" borderId="11" xfId="0" applyFont="1" applyBorder="1" applyAlignment="1">
      <alignment horizontal="center" vertical="top"/>
    </xf>
    <xf numFmtId="0" fontId="69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center" vertical="top"/>
    </xf>
    <xf numFmtId="0" fontId="69" fillId="34" borderId="11" xfId="0" applyFont="1" applyFill="1" applyBorder="1" applyAlignment="1">
      <alignment vertical="top"/>
    </xf>
    <xf numFmtId="4" fontId="69" fillId="33" borderId="11" xfId="0" applyNumberFormat="1" applyFont="1" applyFill="1" applyBorder="1" applyAlignment="1">
      <alignment horizontal="right" vertical="top"/>
    </xf>
    <xf numFmtId="0" fontId="98" fillId="33" borderId="11" xfId="0" applyFont="1" applyFill="1" applyBorder="1" applyAlignment="1">
      <alignment horizontal="center" vertical="top"/>
    </xf>
    <xf numFmtId="0" fontId="69" fillId="0" borderId="14" xfId="0" applyFont="1" applyBorder="1" applyAlignment="1">
      <alignment horizontal="left"/>
    </xf>
    <xf numFmtId="0" fontId="69" fillId="0" borderId="13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9" fillId="0" borderId="13" xfId="0" applyFont="1" applyBorder="1" applyAlignment="1">
      <alignment/>
    </xf>
    <xf numFmtId="0" fontId="74" fillId="6" borderId="10" xfId="0" applyFont="1" applyFill="1" applyBorder="1" applyAlignment="1">
      <alignment/>
    </xf>
    <xf numFmtId="0" fontId="99" fillId="6" borderId="12" xfId="0" applyFont="1" applyFill="1" applyBorder="1" applyAlignment="1">
      <alignment/>
    </xf>
    <xf numFmtId="0" fontId="74" fillId="6" borderId="12" xfId="0" applyFont="1" applyFill="1" applyBorder="1" applyAlignment="1">
      <alignment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77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69" fillId="0" borderId="0" xfId="0" applyFont="1" applyAlignment="1">
      <alignment wrapText="1"/>
    </xf>
    <xf numFmtId="0" fontId="69" fillId="0" borderId="21" xfId="0" applyFont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top" wrapText="1"/>
    </xf>
    <xf numFmtId="0" fontId="95" fillId="33" borderId="21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vertical="top"/>
    </xf>
    <xf numFmtId="0" fontId="74" fillId="0" borderId="13" xfId="0" applyFont="1" applyBorder="1" applyAlignment="1">
      <alignment horizontal="left" vertical="top"/>
    </xf>
    <xf numFmtId="0" fontId="74" fillId="0" borderId="12" xfId="0" applyFont="1" applyBorder="1" applyAlignment="1">
      <alignment horizontal="center"/>
    </xf>
    <xf numFmtId="0" fontId="74" fillId="0" borderId="10" xfId="0" applyFont="1" applyBorder="1" applyAlignment="1">
      <alignment horizontal="center" vertical="top"/>
    </xf>
    <xf numFmtId="0" fontId="77" fillId="0" borderId="13" xfId="0" applyFont="1" applyBorder="1" applyAlignment="1">
      <alignment/>
    </xf>
    <xf numFmtId="0" fontId="76" fillId="0" borderId="19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22" xfId="0" applyFont="1" applyBorder="1" applyAlignment="1">
      <alignment/>
    </xf>
    <xf numFmtId="0" fontId="69" fillId="33" borderId="10" xfId="0" applyFont="1" applyFill="1" applyBorder="1" applyAlignment="1">
      <alignment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101" fillId="0" borderId="0" xfId="0" applyFont="1" applyAlignment="1">
      <alignment horizontal="center" vertical="center"/>
    </xf>
    <xf numFmtId="0" fontId="74" fillId="0" borderId="2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7" fillId="34" borderId="18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190500</xdr:colOff>
      <xdr:row>7</xdr:row>
      <xdr:rowOff>142875</xdr:rowOff>
    </xdr:from>
    <xdr:ext cx="180975" cy="276225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2487275" y="22764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4">
      <c r="N1" s="7"/>
    </row>
    <row r="2" spans="1:14" ht="24">
      <c r="A2" s="319" t="s">
        <v>80</v>
      </c>
      <c r="B2" s="320"/>
      <c r="C2" s="320"/>
      <c r="D2" s="320"/>
      <c r="E2" s="320"/>
      <c r="F2" s="320"/>
      <c r="G2" s="320"/>
      <c r="H2" s="320"/>
      <c r="I2" s="321"/>
      <c r="J2" s="24" t="s">
        <v>84</v>
      </c>
      <c r="K2" s="25" t="s">
        <v>91</v>
      </c>
      <c r="L2" s="29" t="s">
        <v>94</v>
      </c>
      <c r="M2" s="29" t="s">
        <v>95</v>
      </c>
      <c r="N2" s="26" t="s">
        <v>96</v>
      </c>
    </row>
    <row r="3" spans="1:14" ht="24">
      <c r="A3" s="15" t="s">
        <v>79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4">
      <c r="A4" s="16" t="s">
        <v>42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4">
      <c r="A5" s="17" t="s">
        <v>77</v>
      </c>
      <c r="B5" s="14" t="s">
        <v>78</v>
      </c>
      <c r="C5" s="14"/>
      <c r="D5" s="14"/>
      <c r="E5" s="14"/>
      <c r="F5" s="14"/>
      <c r="G5" s="14"/>
      <c r="H5" s="14"/>
      <c r="I5" s="20"/>
      <c r="J5" s="4" t="s">
        <v>85</v>
      </c>
      <c r="K5" s="4"/>
      <c r="L5" s="4"/>
      <c r="M5" s="4"/>
      <c r="N5" s="10" t="s">
        <v>7</v>
      </c>
    </row>
    <row r="6" spans="1:14" ht="24">
      <c r="A6" s="18" t="s">
        <v>43</v>
      </c>
      <c r="B6" s="21" t="s">
        <v>44</v>
      </c>
      <c r="C6" s="14"/>
      <c r="D6" s="14"/>
      <c r="E6" s="14"/>
      <c r="F6" s="14"/>
      <c r="G6" s="14"/>
      <c r="H6" s="14"/>
      <c r="I6" s="20"/>
      <c r="J6" s="4" t="s">
        <v>85</v>
      </c>
      <c r="K6" s="4"/>
      <c r="M6" s="10" t="s">
        <v>7</v>
      </c>
      <c r="N6" s="2"/>
    </row>
    <row r="7" spans="1:14" ht="24">
      <c r="A7" s="18" t="s">
        <v>45</v>
      </c>
      <c r="B7" s="21" t="s">
        <v>46</v>
      </c>
      <c r="C7" s="14"/>
      <c r="D7" s="14"/>
      <c r="E7" s="14"/>
      <c r="F7" s="14"/>
      <c r="G7" s="14"/>
      <c r="H7" s="14"/>
      <c r="I7" s="20"/>
      <c r="J7" s="4" t="s">
        <v>85</v>
      </c>
      <c r="K7" s="4" t="s">
        <v>90</v>
      </c>
      <c r="L7" s="4"/>
      <c r="M7" s="4"/>
      <c r="N7" s="2"/>
    </row>
    <row r="8" spans="1:14" ht="24">
      <c r="A8" s="22" t="s">
        <v>47</v>
      </c>
      <c r="B8" s="23" t="s">
        <v>48</v>
      </c>
      <c r="C8" s="12"/>
      <c r="D8" s="12"/>
      <c r="E8" s="12"/>
      <c r="F8" s="12"/>
      <c r="G8" s="12"/>
      <c r="H8" s="12"/>
      <c r="I8" s="13"/>
      <c r="J8" s="5" t="s">
        <v>86</v>
      </c>
      <c r="K8" s="5">
        <v>1.9</v>
      </c>
      <c r="L8" s="5"/>
      <c r="M8" s="5"/>
      <c r="N8" s="3"/>
    </row>
    <row r="9" spans="1:14" ht="24">
      <c r="A9" s="16" t="s">
        <v>11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4">
      <c r="A10" s="16" t="s">
        <v>42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4">
      <c r="A11" s="16" t="s">
        <v>49</v>
      </c>
      <c r="B11" s="14" t="s">
        <v>51</v>
      </c>
      <c r="C11" s="14"/>
      <c r="D11" s="14"/>
      <c r="E11" s="14"/>
      <c r="F11" s="14"/>
      <c r="G11" s="14"/>
      <c r="H11" s="14"/>
      <c r="I11" s="20"/>
      <c r="J11" s="4" t="s">
        <v>85</v>
      </c>
      <c r="K11" s="4" t="s">
        <v>92</v>
      </c>
      <c r="L11" s="4"/>
      <c r="M11" s="4"/>
      <c r="N11" s="10" t="s">
        <v>7</v>
      </c>
    </row>
    <row r="12" spans="1:14" ht="24">
      <c r="A12" s="16" t="s">
        <v>50</v>
      </c>
      <c r="B12" s="14" t="s">
        <v>53</v>
      </c>
      <c r="C12" s="14"/>
      <c r="D12" s="14"/>
      <c r="E12" s="14"/>
      <c r="F12" s="14"/>
      <c r="G12" s="14"/>
      <c r="H12" s="14"/>
      <c r="I12" s="20"/>
      <c r="J12" s="4" t="s">
        <v>85</v>
      </c>
      <c r="K12" s="4">
        <v>2.1</v>
      </c>
      <c r="L12" s="4"/>
      <c r="M12" s="4"/>
      <c r="N12" s="10" t="s">
        <v>7</v>
      </c>
    </row>
    <row r="13" spans="1:14" ht="24">
      <c r="A13" s="16" t="s">
        <v>52</v>
      </c>
      <c r="B13" s="8" t="s">
        <v>82</v>
      </c>
      <c r="C13" s="14"/>
      <c r="D13" s="14"/>
      <c r="E13" s="14"/>
      <c r="F13" s="14"/>
      <c r="G13" s="14"/>
      <c r="H13" s="14"/>
      <c r="I13" s="20"/>
      <c r="J13" s="4" t="s">
        <v>85</v>
      </c>
      <c r="K13" s="4"/>
      <c r="L13" s="10"/>
      <c r="M13" s="10" t="s">
        <v>7</v>
      </c>
      <c r="N13" s="2"/>
    </row>
    <row r="14" spans="1:14" ht="24">
      <c r="A14" s="19" t="s">
        <v>55</v>
      </c>
      <c r="B14" s="27" t="s">
        <v>89</v>
      </c>
      <c r="C14" s="12"/>
      <c r="D14" s="12"/>
      <c r="E14" s="12"/>
      <c r="F14" s="12"/>
      <c r="G14" s="12"/>
      <c r="H14" s="12"/>
      <c r="I14" s="13"/>
      <c r="J14" s="3" t="s">
        <v>85</v>
      </c>
      <c r="K14" s="3">
        <v>2.5</v>
      </c>
      <c r="L14" s="3"/>
      <c r="M14" s="3"/>
      <c r="N14" s="3"/>
    </row>
    <row r="15" spans="1:14" ht="24">
      <c r="A15" s="16" t="s">
        <v>54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4">
      <c r="A16" s="16" t="s">
        <v>42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4">
      <c r="A17" s="16" t="s">
        <v>57</v>
      </c>
      <c r="B17" s="14" t="s">
        <v>56</v>
      </c>
      <c r="C17" s="14"/>
      <c r="D17" s="14"/>
      <c r="E17" s="14"/>
      <c r="F17" s="14"/>
      <c r="G17" s="14"/>
      <c r="H17" s="14"/>
      <c r="I17" s="20"/>
      <c r="J17" s="4" t="s">
        <v>87</v>
      </c>
      <c r="K17" s="4"/>
      <c r="L17" s="4"/>
      <c r="M17" s="10" t="s">
        <v>7</v>
      </c>
      <c r="N17" s="2"/>
    </row>
    <row r="18" spans="1:14" ht="24">
      <c r="A18" s="19" t="s">
        <v>59</v>
      </c>
      <c r="B18" s="12" t="s">
        <v>58</v>
      </c>
      <c r="C18" s="12"/>
      <c r="D18" s="12"/>
      <c r="E18" s="12"/>
      <c r="F18" s="12"/>
      <c r="G18" s="12"/>
      <c r="H18" s="12"/>
      <c r="I18" s="13"/>
      <c r="J18" s="5" t="s">
        <v>87</v>
      </c>
      <c r="K18" s="5">
        <v>3.3</v>
      </c>
      <c r="L18" s="5"/>
      <c r="M18" s="5"/>
      <c r="N18" s="9" t="s">
        <v>7</v>
      </c>
    </row>
    <row r="19" spans="1:14" ht="24">
      <c r="A19" s="16" t="s">
        <v>76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4">
      <c r="A20" s="16" t="s">
        <v>42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4">
      <c r="A21" s="16" t="s">
        <v>60</v>
      </c>
      <c r="B21" s="14" t="s">
        <v>83</v>
      </c>
      <c r="C21" s="14"/>
      <c r="D21" s="14"/>
      <c r="E21" s="14"/>
      <c r="F21" s="14"/>
      <c r="G21" s="14"/>
      <c r="H21" s="14"/>
      <c r="I21" s="20"/>
      <c r="J21" s="4" t="s">
        <v>85</v>
      </c>
      <c r="K21" s="4">
        <v>4.3</v>
      </c>
      <c r="L21" s="4"/>
      <c r="M21" s="4"/>
      <c r="N21" s="2"/>
    </row>
    <row r="22" spans="1:14" ht="24">
      <c r="A22" s="16" t="s">
        <v>62</v>
      </c>
      <c r="B22" s="14" t="s">
        <v>61</v>
      </c>
      <c r="C22" s="14"/>
      <c r="D22" s="14"/>
      <c r="E22" s="14"/>
      <c r="F22" s="14"/>
      <c r="G22" s="14"/>
      <c r="H22" s="14"/>
      <c r="I22" s="20"/>
      <c r="J22" s="4" t="s">
        <v>85</v>
      </c>
      <c r="K22" s="4" t="s">
        <v>93</v>
      </c>
      <c r="L22" s="4"/>
      <c r="M22" s="4"/>
      <c r="N22" s="2"/>
    </row>
    <row r="23" spans="1:14" ht="24">
      <c r="A23" s="19" t="s">
        <v>64</v>
      </c>
      <c r="B23" s="12" t="s">
        <v>63</v>
      </c>
      <c r="C23" s="12"/>
      <c r="D23" s="12"/>
      <c r="E23" s="12"/>
      <c r="F23" s="12"/>
      <c r="G23" s="12"/>
      <c r="H23" s="12"/>
      <c r="I23" s="13"/>
      <c r="J23" s="3" t="s">
        <v>85</v>
      </c>
      <c r="K23" s="3">
        <v>4.1</v>
      </c>
      <c r="L23" s="3"/>
      <c r="M23" s="3"/>
      <c r="N23" s="3"/>
    </row>
    <row r="24" spans="1:14" ht="24">
      <c r="A24" s="16" t="s">
        <v>12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4">
      <c r="A25" s="16" t="s">
        <v>42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4">
      <c r="A26" s="16" t="s">
        <v>66</v>
      </c>
      <c r="B26" s="14" t="s">
        <v>65</v>
      </c>
      <c r="C26" s="14"/>
      <c r="D26" s="14"/>
      <c r="E26" s="14"/>
      <c r="F26" s="14"/>
      <c r="G26" s="14"/>
      <c r="H26" s="14"/>
      <c r="I26" s="20"/>
      <c r="J26" s="4" t="s">
        <v>88</v>
      </c>
      <c r="K26" s="4">
        <v>5.21</v>
      </c>
      <c r="L26" s="4"/>
      <c r="M26" s="4"/>
      <c r="N26" s="2"/>
    </row>
    <row r="27" spans="1:14" ht="24">
      <c r="A27" s="16" t="s">
        <v>68</v>
      </c>
      <c r="B27" s="14" t="s">
        <v>67</v>
      </c>
      <c r="C27" s="14"/>
      <c r="D27" s="14"/>
      <c r="E27" s="14"/>
      <c r="F27" s="14"/>
      <c r="G27" s="14"/>
      <c r="H27" s="14"/>
      <c r="I27" s="20"/>
      <c r="J27" s="4" t="s">
        <v>88</v>
      </c>
      <c r="K27" s="4">
        <v>5.2</v>
      </c>
      <c r="L27" s="4"/>
      <c r="M27" s="4"/>
      <c r="N27" s="2"/>
    </row>
    <row r="28" spans="1:14" ht="24">
      <c r="A28" s="16" t="s">
        <v>70</v>
      </c>
      <c r="B28" s="14" t="s">
        <v>69</v>
      </c>
      <c r="C28" s="14"/>
      <c r="D28" s="14"/>
      <c r="E28" s="14"/>
      <c r="F28" s="14"/>
      <c r="G28" s="14"/>
      <c r="H28" s="14"/>
      <c r="I28" s="20"/>
      <c r="J28" s="4" t="s">
        <v>88</v>
      </c>
      <c r="K28" s="4">
        <v>5.13</v>
      </c>
      <c r="L28" s="4"/>
      <c r="M28" s="10" t="s">
        <v>7</v>
      </c>
      <c r="N28" s="2"/>
    </row>
    <row r="29" spans="1:14" ht="24">
      <c r="A29" s="16" t="s">
        <v>71</v>
      </c>
      <c r="B29" s="14" t="s">
        <v>74</v>
      </c>
      <c r="C29" s="14"/>
      <c r="D29" s="14"/>
      <c r="E29" s="14"/>
      <c r="F29" s="14"/>
      <c r="G29" s="14"/>
      <c r="H29" s="14"/>
      <c r="I29" s="20"/>
      <c r="J29" s="4" t="s">
        <v>86</v>
      </c>
      <c r="K29" s="4">
        <v>5.7</v>
      </c>
      <c r="L29" s="4"/>
      <c r="M29" s="10" t="s">
        <v>7</v>
      </c>
      <c r="N29" s="2"/>
    </row>
    <row r="30" spans="1:14" ht="24">
      <c r="A30" s="16" t="s">
        <v>72</v>
      </c>
      <c r="B30" s="14" t="s">
        <v>73</v>
      </c>
      <c r="C30" s="14"/>
      <c r="D30" s="14"/>
      <c r="E30" s="14"/>
      <c r="F30" s="14"/>
      <c r="G30" s="14"/>
      <c r="H30" s="14"/>
      <c r="I30" s="20"/>
      <c r="J30" s="4" t="s">
        <v>88</v>
      </c>
      <c r="K30" s="4">
        <v>5.22</v>
      </c>
      <c r="L30" s="4"/>
      <c r="M30" s="10" t="s">
        <v>7</v>
      </c>
      <c r="N30" s="2"/>
    </row>
    <row r="31" spans="1:14" ht="24">
      <c r="A31" s="19" t="s">
        <v>81</v>
      </c>
      <c r="B31" s="12" t="s">
        <v>75</v>
      </c>
      <c r="C31" s="12"/>
      <c r="D31" s="12"/>
      <c r="E31" s="12"/>
      <c r="F31" s="12"/>
      <c r="G31" s="12"/>
      <c r="H31" s="12"/>
      <c r="I31" s="13"/>
      <c r="J31" s="3" t="s">
        <v>86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="130" zoomScaleNormal="130" zoomScalePageLayoutView="0" workbookViewId="0" topLeftCell="A4">
      <selection activeCell="D9" sqref="D9"/>
    </sheetView>
  </sheetViews>
  <sheetFormatPr defaultColWidth="9.00390625" defaultRowHeight="15"/>
  <cols>
    <col min="1" max="1" width="4.421875" style="8" customWidth="1"/>
    <col min="2" max="2" width="44.8515625" style="8" customWidth="1"/>
    <col min="3" max="3" width="8.28125" style="8" customWidth="1"/>
    <col min="4" max="4" width="35.28125" style="8" customWidth="1"/>
    <col min="5" max="5" width="8.00390625" style="8" hidden="1" customWidth="1"/>
    <col min="6" max="6" width="5.00390625" style="8" customWidth="1"/>
    <col min="7" max="7" width="4.421875" style="8" customWidth="1"/>
    <col min="8" max="19" width="3.28125" style="8" customWidth="1"/>
    <col min="20" max="20" width="10.7109375" style="8" customWidth="1"/>
    <col min="21" max="21" width="5.7109375" style="77" customWidth="1"/>
    <col min="22" max="22" width="26.7109375" style="78" customWidth="1"/>
    <col min="23" max="23" width="7.8515625" style="8" customWidth="1"/>
    <col min="24" max="16384" width="9.00390625" style="8" customWidth="1"/>
  </cols>
  <sheetData>
    <row r="1" spans="4:26" ht="21.75">
      <c r="D1" s="325" t="s">
        <v>150</v>
      </c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1"/>
      <c r="X1" s="31"/>
      <c r="Y1" s="31"/>
      <c r="Z1" s="31"/>
    </row>
    <row r="2" spans="2:23" ht="21.75">
      <c r="B2" s="32" t="s">
        <v>135</v>
      </c>
      <c r="C2" s="32"/>
      <c r="U2" s="8"/>
      <c r="V2" s="77"/>
      <c r="W2" s="78"/>
    </row>
    <row r="3" spans="2:23" ht="21.75">
      <c r="B3" s="32"/>
      <c r="C3" s="32"/>
      <c r="U3" s="8"/>
      <c r="V3" s="77"/>
      <c r="W3" s="78"/>
    </row>
    <row r="4" spans="1:22" ht="21.75">
      <c r="A4" s="15"/>
      <c r="B4" s="84" t="s">
        <v>1</v>
      </c>
      <c r="C4" s="43" t="s">
        <v>40</v>
      </c>
      <c r="D4" s="43" t="s">
        <v>0</v>
      </c>
      <c r="E4" s="82" t="s">
        <v>112</v>
      </c>
      <c r="F4" s="322" t="s">
        <v>8</v>
      </c>
      <c r="G4" s="323"/>
      <c r="H4" s="322" t="s">
        <v>2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3"/>
      <c r="T4" s="43" t="s">
        <v>3</v>
      </c>
      <c r="U4" s="83" t="s">
        <v>15</v>
      </c>
      <c r="V4" s="84" t="s">
        <v>4</v>
      </c>
    </row>
    <row r="5" spans="1:22" ht="21.75">
      <c r="A5" s="19"/>
      <c r="B5" s="87"/>
      <c r="C5" s="44" t="s">
        <v>41</v>
      </c>
      <c r="D5" s="94"/>
      <c r="E5" s="44" t="s">
        <v>113</v>
      </c>
      <c r="F5" s="85" t="s">
        <v>5</v>
      </c>
      <c r="G5" s="85" t="s">
        <v>6</v>
      </c>
      <c r="H5" s="86" t="s">
        <v>18</v>
      </c>
      <c r="I5" s="86" t="s">
        <v>19</v>
      </c>
      <c r="J5" s="86" t="s">
        <v>20</v>
      </c>
      <c r="K5" s="86" t="s">
        <v>21</v>
      </c>
      <c r="L5" s="44" t="s">
        <v>22</v>
      </c>
      <c r="M5" s="44" t="s">
        <v>23</v>
      </c>
      <c r="N5" s="44" t="s">
        <v>24</v>
      </c>
      <c r="O5" s="44" t="s">
        <v>25</v>
      </c>
      <c r="P5" s="44" t="s">
        <v>26</v>
      </c>
      <c r="Q5" s="44" t="s">
        <v>27</v>
      </c>
      <c r="R5" s="44" t="s">
        <v>28</v>
      </c>
      <c r="S5" s="44" t="s">
        <v>29</v>
      </c>
      <c r="T5" s="44"/>
      <c r="U5" s="54"/>
      <c r="V5" s="87"/>
    </row>
    <row r="6" spans="1:22" ht="21.75">
      <c r="A6" s="32" t="s">
        <v>146</v>
      </c>
      <c r="B6" s="160" t="s">
        <v>137</v>
      </c>
      <c r="C6" s="43">
        <v>85</v>
      </c>
      <c r="D6" s="186" t="s">
        <v>213</v>
      </c>
      <c r="E6" s="49"/>
      <c r="F6" s="49" t="s">
        <v>98</v>
      </c>
      <c r="G6" s="49"/>
      <c r="H6" s="50"/>
      <c r="I6" s="50"/>
      <c r="J6" s="50"/>
      <c r="K6" s="50"/>
      <c r="L6" s="50"/>
      <c r="M6" s="50"/>
      <c r="N6" s="50"/>
      <c r="O6" s="88"/>
      <c r="P6" s="50"/>
      <c r="Q6" s="50"/>
      <c r="R6" s="50"/>
      <c r="S6" s="50"/>
      <c r="T6" s="167">
        <v>3000</v>
      </c>
      <c r="U6" s="168" t="s">
        <v>14</v>
      </c>
      <c r="V6" s="84" t="s">
        <v>9</v>
      </c>
    </row>
    <row r="7" spans="1:22" ht="21.75">
      <c r="A7" s="162"/>
      <c r="B7" s="163"/>
      <c r="C7" s="44"/>
      <c r="D7" s="300" t="s">
        <v>214</v>
      </c>
      <c r="E7" s="46"/>
      <c r="F7" s="46"/>
      <c r="G7" s="46" t="s">
        <v>98</v>
      </c>
      <c r="H7" s="51"/>
      <c r="I7" s="51"/>
      <c r="J7" s="51"/>
      <c r="K7" s="51"/>
      <c r="L7" s="89"/>
      <c r="M7" s="51"/>
      <c r="N7" s="51"/>
      <c r="O7" s="51"/>
      <c r="P7" s="51"/>
      <c r="Q7" s="51"/>
      <c r="R7" s="51"/>
      <c r="S7" s="51"/>
      <c r="T7" s="169">
        <v>2500</v>
      </c>
      <c r="U7" s="168" t="s">
        <v>14</v>
      </c>
      <c r="V7" s="87" t="s">
        <v>10</v>
      </c>
    </row>
    <row r="8" spans="1:22" ht="21.75">
      <c r="A8" s="164" t="s">
        <v>144</v>
      </c>
      <c r="B8" s="160" t="s">
        <v>139</v>
      </c>
      <c r="C8" s="43">
        <v>85</v>
      </c>
      <c r="D8" s="300" t="s">
        <v>215</v>
      </c>
      <c r="E8" s="49"/>
      <c r="F8" s="49" t="s">
        <v>98</v>
      </c>
      <c r="G8" s="52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67">
        <v>2000</v>
      </c>
      <c r="U8" s="83" t="s">
        <v>14</v>
      </c>
      <c r="V8" s="84" t="s">
        <v>13</v>
      </c>
    </row>
    <row r="9" spans="1:22" ht="21.75">
      <c r="A9" s="162"/>
      <c r="B9" s="87"/>
      <c r="C9" s="86"/>
      <c r="D9" s="301"/>
      <c r="E9" s="91"/>
      <c r="F9" s="52"/>
      <c r="G9" s="46" t="s">
        <v>98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169">
        <v>2500</v>
      </c>
      <c r="U9" s="168" t="s">
        <v>14</v>
      </c>
      <c r="V9" s="44" t="s">
        <v>16</v>
      </c>
    </row>
    <row r="10" spans="1:22" ht="21.75">
      <c r="A10" s="164" t="s">
        <v>145</v>
      </c>
      <c r="B10" s="166" t="s">
        <v>138</v>
      </c>
      <c r="C10" s="43">
        <v>85</v>
      </c>
      <c r="D10" s="300"/>
      <c r="E10" s="50"/>
      <c r="F10" s="49" t="s">
        <v>98</v>
      </c>
      <c r="G10" s="52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170">
        <v>5000</v>
      </c>
      <c r="U10" s="83" t="s">
        <v>14</v>
      </c>
      <c r="V10" s="43" t="s">
        <v>17</v>
      </c>
    </row>
    <row r="11" spans="1:22" ht="21.75">
      <c r="A11" s="19"/>
      <c r="B11" s="131"/>
      <c r="C11" s="94"/>
      <c r="D11" s="95"/>
      <c r="E11" s="51"/>
      <c r="F11" s="46"/>
      <c r="G11" s="46" t="s">
        <v>98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171">
        <v>2500</v>
      </c>
      <c r="U11" s="172" t="s">
        <v>14</v>
      </c>
      <c r="V11" s="87" t="s">
        <v>16</v>
      </c>
    </row>
    <row r="12" spans="1:22" ht="21.75">
      <c r="A12" s="152" t="s">
        <v>147</v>
      </c>
      <c r="C12" s="132"/>
      <c r="D12" s="138"/>
      <c r="E12" s="153"/>
      <c r="F12" s="100"/>
      <c r="G12" s="100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54">
        <f>SUM(T6:T11)</f>
        <v>17500</v>
      </c>
      <c r="U12" s="145"/>
      <c r="V12" s="100"/>
    </row>
    <row r="13" spans="1:22" ht="21.75" hidden="1">
      <c r="A13" s="14"/>
      <c r="B13" s="133"/>
      <c r="C13" s="133"/>
      <c r="E13" s="143"/>
      <c r="F13" s="137"/>
      <c r="G13" s="137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  <c r="U13" s="140"/>
      <c r="V13" s="148"/>
    </row>
    <row r="14" spans="1:22" ht="21.75" hidden="1">
      <c r="A14" s="14"/>
      <c r="B14" s="133"/>
      <c r="C14" s="133"/>
      <c r="E14" s="143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  <c r="U14" s="151"/>
      <c r="V14" s="148"/>
    </row>
    <row r="15" spans="1:22" ht="21.75" hidden="1">
      <c r="A15" s="14"/>
      <c r="B15" s="132"/>
      <c r="C15" s="132"/>
      <c r="E15" s="144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40"/>
      <c r="V15" s="137"/>
    </row>
    <row r="16" spans="1:22" ht="21.75">
      <c r="A16" s="14"/>
      <c r="B16" s="152" t="s">
        <v>143</v>
      </c>
      <c r="C16" s="132"/>
      <c r="E16" s="144"/>
      <c r="F16" s="138"/>
      <c r="G16" s="137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38"/>
      <c r="U16" s="140"/>
      <c r="V16" s="137"/>
    </row>
    <row r="17" spans="1:22" ht="21.75">
      <c r="A17" s="221">
        <v>1</v>
      </c>
      <c r="B17" s="222" t="s">
        <v>148</v>
      </c>
      <c r="C17" s="164"/>
      <c r="D17" s="14"/>
      <c r="E17" s="14"/>
      <c r="F17" s="13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32"/>
      <c r="U17" s="135"/>
      <c r="V17" s="136"/>
    </row>
    <row r="18" spans="1:22" ht="21.75">
      <c r="A18" s="221">
        <v>2</v>
      </c>
      <c r="B18" s="152" t="s">
        <v>149</v>
      </c>
      <c r="C18" s="164"/>
      <c r="D18" s="14"/>
      <c r="E18" s="14"/>
      <c r="F18" s="13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2"/>
      <c r="U18" s="135"/>
      <c r="V18" s="136"/>
    </row>
    <row r="19" spans="1:22" ht="21.75">
      <c r="A19" s="164">
        <v>3</v>
      </c>
      <c r="B19" s="130" t="s">
        <v>140</v>
      </c>
      <c r="C19" s="223"/>
      <c r="D19" s="14"/>
      <c r="E19" s="100"/>
      <c r="F19" s="100"/>
      <c r="G19" s="100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139"/>
      <c r="U19" s="140"/>
      <c r="V19" s="100"/>
    </row>
    <row r="20" spans="1:22" ht="21.75">
      <c r="A20" s="164">
        <v>4</v>
      </c>
      <c r="B20" s="152" t="s">
        <v>142</v>
      </c>
      <c r="C20" s="224"/>
      <c r="D20" s="14"/>
      <c r="E20" s="141"/>
      <c r="F20" s="100"/>
      <c r="G20" s="100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42"/>
      <c r="U20" s="140"/>
      <c r="V20" s="100"/>
    </row>
    <row r="21" spans="1:3" ht="21.75">
      <c r="A21" s="164">
        <v>5</v>
      </c>
      <c r="B21" s="152" t="s">
        <v>141</v>
      </c>
      <c r="C21" s="32"/>
    </row>
    <row r="22" spans="1:3" ht="21.75">
      <c r="A22" s="164">
        <v>6</v>
      </c>
      <c r="B22" s="152" t="s">
        <v>136</v>
      </c>
      <c r="C22" s="32"/>
    </row>
  </sheetData>
  <sheetProtection/>
  <mergeCells count="3">
    <mergeCell ref="F4:G4"/>
    <mergeCell ref="H4:S4"/>
    <mergeCell ref="D1:V1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zoomScale="106" zoomScaleNormal="106" zoomScalePageLayoutView="0" workbookViewId="0" topLeftCell="A1">
      <selection activeCell="V10" sqref="V10"/>
    </sheetView>
  </sheetViews>
  <sheetFormatPr defaultColWidth="9.00390625" defaultRowHeight="15"/>
  <cols>
    <col min="1" max="1" width="4.8515625" style="1" customWidth="1"/>
    <col min="2" max="2" width="29.00390625" style="1" customWidth="1"/>
    <col min="3" max="3" width="8.421875" style="1" customWidth="1"/>
    <col min="4" max="4" width="39.28125" style="1" customWidth="1"/>
    <col min="5" max="5" width="3.00390625" style="1" hidden="1" customWidth="1"/>
    <col min="6" max="6" width="3.8515625" style="1" customWidth="1"/>
    <col min="7" max="7" width="4.140625" style="1" customWidth="1"/>
    <col min="8" max="19" width="3.28125" style="1" customWidth="1"/>
    <col min="20" max="20" width="6.8515625" style="1" customWidth="1"/>
    <col min="21" max="21" width="6.140625" style="1" customWidth="1"/>
    <col min="22" max="22" width="18.28125" style="34" customWidth="1"/>
    <col min="23" max="16384" width="9.00390625" style="1" customWidth="1"/>
  </cols>
  <sheetData>
    <row r="1" ht="27.75">
      <c r="B1" s="158" t="s">
        <v>185</v>
      </c>
    </row>
    <row r="2" ht="24">
      <c r="B2" s="79"/>
    </row>
    <row r="3" spans="1:22" ht="24">
      <c r="A3" s="179"/>
      <c r="B3" s="84" t="s">
        <v>1</v>
      </c>
      <c r="C3" s="43" t="s">
        <v>40</v>
      </c>
      <c r="D3" s="43" t="s">
        <v>0</v>
      </c>
      <c r="E3" s="82" t="s">
        <v>1</v>
      </c>
      <c r="F3" s="322" t="s">
        <v>8</v>
      </c>
      <c r="G3" s="323"/>
      <c r="H3" s="322" t="s">
        <v>2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3"/>
      <c r="T3" s="43" t="s">
        <v>3</v>
      </c>
      <c r="U3" s="43" t="s">
        <v>15</v>
      </c>
      <c r="V3" s="43" t="s">
        <v>4</v>
      </c>
    </row>
    <row r="4" spans="1:22" ht="24">
      <c r="A4" s="180"/>
      <c r="B4" s="87"/>
      <c r="C4" s="44" t="s">
        <v>41</v>
      </c>
      <c r="D4" s="44"/>
      <c r="E4" s="44" t="s">
        <v>104</v>
      </c>
      <c r="F4" s="85" t="s">
        <v>5</v>
      </c>
      <c r="G4" s="85" t="s">
        <v>6</v>
      </c>
      <c r="H4" s="86" t="s">
        <v>18</v>
      </c>
      <c r="I4" s="86" t="s">
        <v>19</v>
      </c>
      <c r="J4" s="86" t="s">
        <v>20</v>
      </c>
      <c r="K4" s="86" t="s">
        <v>21</v>
      </c>
      <c r="L4" s="44" t="s">
        <v>22</v>
      </c>
      <c r="M4" s="44" t="s">
        <v>23</v>
      </c>
      <c r="N4" s="44" t="s">
        <v>24</v>
      </c>
      <c r="O4" s="44" t="s">
        <v>25</v>
      </c>
      <c r="P4" s="44" t="s">
        <v>26</v>
      </c>
      <c r="Q4" s="44" t="s">
        <v>27</v>
      </c>
      <c r="R4" s="44" t="s">
        <v>28</v>
      </c>
      <c r="S4" s="44" t="s">
        <v>29</v>
      </c>
      <c r="T4" s="44"/>
      <c r="U4" s="44"/>
      <c r="V4" s="97"/>
    </row>
    <row r="5" spans="1:22" ht="24">
      <c r="A5" s="185" t="s">
        <v>152</v>
      </c>
      <c r="B5" s="32" t="s">
        <v>151</v>
      </c>
      <c r="C5" s="159">
        <v>95</v>
      </c>
      <c r="D5" s="157" t="s">
        <v>153</v>
      </c>
      <c r="E5" s="49" t="s">
        <v>50</v>
      </c>
      <c r="F5" s="49" t="s">
        <v>98</v>
      </c>
      <c r="G5" s="49"/>
      <c r="H5" s="90"/>
      <c r="I5" s="90"/>
      <c r="J5" s="90"/>
      <c r="K5" s="90"/>
      <c r="L5" s="90"/>
      <c r="M5" s="90"/>
      <c r="N5" s="90"/>
      <c r="O5" s="90"/>
      <c r="P5" s="90"/>
      <c r="Q5" s="103"/>
      <c r="R5" s="103"/>
      <c r="S5" s="50"/>
      <c r="T5" s="49" t="s">
        <v>30</v>
      </c>
      <c r="U5" s="49" t="s">
        <v>30</v>
      </c>
      <c r="V5" s="161" t="s">
        <v>118</v>
      </c>
    </row>
    <row r="6" spans="1:22" ht="24">
      <c r="A6" s="182"/>
      <c r="B6" s="184" t="s">
        <v>111</v>
      </c>
      <c r="C6" s="98"/>
      <c r="D6" s="157" t="s">
        <v>154</v>
      </c>
      <c r="E6" s="52" t="s">
        <v>115</v>
      </c>
      <c r="F6" s="52"/>
      <c r="G6" s="52" t="s">
        <v>98</v>
      </c>
      <c r="H6" s="92"/>
      <c r="I6" s="92"/>
      <c r="J6" s="92"/>
      <c r="K6" s="92"/>
      <c r="L6" s="92"/>
      <c r="M6" s="92"/>
      <c r="N6" s="53"/>
      <c r="O6" s="53"/>
      <c r="P6" s="53"/>
      <c r="Q6" s="53"/>
      <c r="R6" s="53"/>
      <c r="S6" s="53"/>
      <c r="T6" s="52"/>
      <c r="U6" s="52"/>
      <c r="V6" s="186" t="s">
        <v>39</v>
      </c>
    </row>
    <row r="7" spans="1:22" ht="24">
      <c r="A7" s="182"/>
      <c r="B7" s="184" t="s">
        <v>114</v>
      </c>
      <c r="C7" s="99"/>
      <c r="D7" s="157" t="s">
        <v>155</v>
      </c>
      <c r="E7" s="52"/>
      <c r="F7" s="52"/>
      <c r="G7" s="52"/>
      <c r="H7" s="92"/>
      <c r="I7" s="92"/>
      <c r="J7" s="92"/>
      <c r="K7" s="92"/>
      <c r="L7" s="92"/>
      <c r="M7" s="92"/>
      <c r="N7" s="53"/>
      <c r="O7" s="53"/>
      <c r="P7" s="53"/>
      <c r="Q7" s="53"/>
      <c r="R7" s="53"/>
      <c r="S7" s="53"/>
      <c r="T7" s="52"/>
      <c r="U7" s="52"/>
      <c r="V7" s="187" t="s">
        <v>117</v>
      </c>
    </row>
    <row r="8" spans="1:22" ht="24">
      <c r="A8" s="182"/>
      <c r="B8" s="67"/>
      <c r="C8" s="99"/>
      <c r="D8" s="157" t="s">
        <v>156</v>
      </c>
      <c r="E8" s="52"/>
      <c r="F8" s="52"/>
      <c r="G8" s="52"/>
      <c r="H8" s="92"/>
      <c r="I8" s="92"/>
      <c r="J8" s="92"/>
      <c r="K8" s="92"/>
      <c r="L8" s="92"/>
      <c r="M8" s="92"/>
      <c r="N8" s="92"/>
      <c r="O8" s="92"/>
      <c r="P8" s="92"/>
      <c r="Q8" s="53"/>
      <c r="R8" s="53"/>
      <c r="S8" s="53"/>
      <c r="T8" s="52"/>
      <c r="U8" s="52"/>
      <c r="V8" s="187" t="s">
        <v>116</v>
      </c>
    </row>
    <row r="9" spans="1:22" ht="24">
      <c r="A9" s="182"/>
      <c r="B9" s="67"/>
      <c r="C9" s="99"/>
      <c r="D9" s="157" t="s">
        <v>157</v>
      </c>
      <c r="E9" s="52"/>
      <c r="F9" s="52"/>
      <c r="G9" s="52"/>
      <c r="H9" s="92"/>
      <c r="I9" s="92"/>
      <c r="J9" s="92"/>
      <c r="K9" s="92"/>
      <c r="L9" s="92"/>
      <c r="M9" s="53"/>
      <c r="N9" s="53"/>
      <c r="O9" s="53"/>
      <c r="P9" s="53"/>
      <c r="Q9" s="53"/>
      <c r="R9" s="53"/>
      <c r="S9" s="53"/>
      <c r="T9" s="52"/>
      <c r="U9" s="52"/>
      <c r="V9" s="187" t="s">
        <v>254</v>
      </c>
    </row>
    <row r="10" spans="1:22" ht="24">
      <c r="A10" s="182"/>
      <c r="B10" s="67"/>
      <c r="C10" s="99"/>
      <c r="D10" s="157" t="s">
        <v>158</v>
      </c>
      <c r="E10" s="52"/>
      <c r="F10" s="52"/>
      <c r="G10" s="52"/>
      <c r="H10" s="92"/>
      <c r="I10" s="92"/>
      <c r="J10" s="92"/>
      <c r="K10" s="92"/>
      <c r="L10" s="92"/>
      <c r="M10" s="92"/>
      <c r="N10" s="53"/>
      <c r="O10" s="53"/>
      <c r="P10" s="53"/>
      <c r="Q10" s="53"/>
      <c r="R10" s="53"/>
      <c r="S10" s="53"/>
      <c r="T10" s="52"/>
      <c r="U10" s="52"/>
      <c r="V10" s="75"/>
    </row>
    <row r="11" spans="1:22" ht="24">
      <c r="A11" s="182"/>
      <c r="B11" s="67"/>
      <c r="C11" s="99"/>
      <c r="D11" s="157" t="s">
        <v>160</v>
      </c>
      <c r="E11" s="100"/>
      <c r="F11" s="52"/>
      <c r="G11" s="52"/>
      <c r="H11" s="92"/>
      <c r="I11" s="92"/>
      <c r="J11" s="92"/>
      <c r="K11" s="92"/>
      <c r="L11" s="92"/>
      <c r="M11" s="92"/>
      <c r="N11" s="53"/>
      <c r="O11" s="53"/>
      <c r="P11" s="53"/>
      <c r="Q11" s="53"/>
      <c r="R11" s="53"/>
      <c r="S11" s="53"/>
      <c r="T11" s="52"/>
      <c r="U11" s="52"/>
      <c r="V11" s="75"/>
    </row>
    <row r="12" spans="1:22" ht="24">
      <c r="A12" s="180"/>
      <c r="B12" s="69"/>
      <c r="C12" s="101"/>
      <c r="D12" s="183" t="s">
        <v>159</v>
      </c>
      <c r="E12" s="102"/>
      <c r="F12" s="46"/>
      <c r="G12" s="46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51"/>
      <c r="S12" s="51"/>
      <c r="T12" s="46"/>
      <c r="U12" s="46"/>
      <c r="V12" s="76"/>
    </row>
    <row r="13" ht="24">
      <c r="D13" s="80"/>
    </row>
    <row r="14" ht="24">
      <c r="A14" s="33" t="s">
        <v>161</v>
      </c>
    </row>
  </sheetData>
  <sheetProtection/>
  <mergeCells count="2">
    <mergeCell ref="F3:G3"/>
    <mergeCell ref="H3:S3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3"/>
  <sheetViews>
    <sheetView zoomScalePageLayoutView="0" workbookViewId="0" topLeftCell="E2">
      <selection activeCell="U9" sqref="U9"/>
    </sheetView>
  </sheetViews>
  <sheetFormatPr defaultColWidth="9.00390625" defaultRowHeight="15"/>
  <cols>
    <col min="1" max="1" width="6.57421875" style="1" customWidth="1"/>
    <col min="2" max="2" width="57.7109375" style="1" customWidth="1"/>
    <col min="3" max="3" width="12.421875" style="1" customWidth="1"/>
    <col min="4" max="4" width="110.00390625" style="1" customWidth="1"/>
    <col min="5" max="5" width="7.57421875" style="1" customWidth="1"/>
    <col min="6" max="6" width="6.8515625" style="1" customWidth="1"/>
    <col min="7" max="18" width="3.28125" style="1" customWidth="1"/>
    <col min="19" max="19" width="6.28125" style="1" customWidth="1"/>
    <col min="20" max="20" width="5.140625" style="1" customWidth="1"/>
    <col min="21" max="21" width="87.57421875" style="1" customWidth="1"/>
    <col min="22" max="16384" width="9.00390625" style="1" customWidth="1"/>
  </cols>
  <sheetData>
    <row r="2" spans="2:25" s="8" customFormat="1" ht="24">
      <c r="B2" s="33" t="s">
        <v>54</v>
      </c>
      <c r="C2" s="1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31"/>
      <c r="W2" s="31"/>
      <c r="X2" s="31"/>
      <c r="Y2" s="31"/>
    </row>
    <row r="3" spans="2:21" s="8" customFormat="1" ht="24">
      <c r="B3" s="1"/>
      <c r="C3" s="1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">
      <c r="A4" s="179"/>
      <c r="B4" s="249" t="s">
        <v>1</v>
      </c>
      <c r="C4" s="190" t="s">
        <v>40</v>
      </c>
      <c r="D4" s="190" t="s">
        <v>0</v>
      </c>
      <c r="E4" s="326" t="s">
        <v>8</v>
      </c>
      <c r="F4" s="327"/>
      <c r="G4" s="326" t="s">
        <v>2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7"/>
      <c r="S4" s="190" t="s">
        <v>3</v>
      </c>
      <c r="T4" s="190" t="s">
        <v>15</v>
      </c>
      <c r="U4" s="190" t="s">
        <v>4</v>
      </c>
    </row>
    <row r="5" spans="1:21" ht="24">
      <c r="A5" s="180"/>
      <c r="B5" s="250"/>
      <c r="C5" s="191" t="s">
        <v>41</v>
      </c>
      <c r="D5" s="191"/>
      <c r="E5" s="192" t="s">
        <v>5</v>
      </c>
      <c r="F5" s="192" t="s">
        <v>6</v>
      </c>
      <c r="G5" s="193" t="s">
        <v>18</v>
      </c>
      <c r="H5" s="193" t="s">
        <v>19</v>
      </c>
      <c r="I5" s="193" t="s">
        <v>20</v>
      </c>
      <c r="J5" s="193" t="s">
        <v>21</v>
      </c>
      <c r="K5" s="191" t="s">
        <v>22</v>
      </c>
      <c r="L5" s="191" t="s">
        <v>23</v>
      </c>
      <c r="M5" s="191" t="s">
        <v>24</v>
      </c>
      <c r="N5" s="191" t="s">
        <v>25</v>
      </c>
      <c r="O5" s="191" t="s">
        <v>26</v>
      </c>
      <c r="P5" s="191" t="s">
        <v>27</v>
      </c>
      <c r="Q5" s="191" t="s">
        <v>28</v>
      </c>
      <c r="R5" s="191" t="s">
        <v>29</v>
      </c>
      <c r="S5" s="191"/>
      <c r="T5" s="191"/>
      <c r="U5" s="191"/>
    </row>
    <row r="6" spans="1:21" ht="24">
      <c r="A6" s="179" t="s">
        <v>188</v>
      </c>
      <c r="B6" s="289" t="s">
        <v>187</v>
      </c>
      <c r="C6" s="194">
        <v>1</v>
      </c>
      <c r="D6" s="302" t="s">
        <v>206</v>
      </c>
      <c r="E6" s="195" t="s">
        <v>98</v>
      </c>
      <c r="F6" s="195"/>
      <c r="G6" s="196"/>
      <c r="H6" s="196"/>
      <c r="I6" s="196"/>
      <c r="J6" s="196"/>
      <c r="K6" s="196"/>
      <c r="L6" s="308"/>
      <c r="M6" s="308"/>
      <c r="N6" s="308"/>
      <c r="O6" s="308"/>
      <c r="P6" s="308"/>
      <c r="Q6" s="308"/>
      <c r="R6" s="308"/>
      <c r="S6" s="195" t="s">
        <v>30</v>
      </c>
      <c r="T6" s="195" t="s">
        <v>30</v>
      </c>
      <c r="U6" s="197" t="s">
        <v>217</v>
      </c>
    </row>
    <row r="7" spans="1:21" ht="24">
      <c r="A7" s="180"/>
      <c r="B7" s="290" t="s">
        <v>186</v>
      </c>
      <c r="C7" s="198"/>
      <c r="D7" s="1" t="s">
        <v>207</v>
      </c>
      <c r="E7" s="199"/>
      <c r="F7" s="199" t="s">
        <v>98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199"/>
      <c r="T7" s="199"/>
      <c r="U7" s="201" t="s">
        <v>218</v>
      </c>
    </row>
    <row r="8" spans="1:22" ht="24">
      <c r="A8" s="181" t="s">
        <v>190</v>
      </c>
      <c r="B8" s="289" t="s">
        <v>189</v>
      </c>
      <c r="C8" s="194">
        <v>75</v>
      </c>
      <c r="D8" s="1" t="s">
        <v>208</v>
      </c>
      <c r="E8" s="199"/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199"/>
      <c r="T8" s="199"/>
      <c r="U8" s="199" t="s">
        <v>255</v>
      </c>
      <c r="V8" s="55"/>
    </row>
    <row r="9" spans="1:22" ht="24">
      <c r="A9" s="180"/>
      <c r="B9" s="290"/>
      <c r="C9" s="198"/>
      <c r="D9" s="1" t="s">
        <v>211</v>
      </c>
      <c r="E9" s="199"/>
      <c r="F9" s="199"/>
      <c r="G9" s="200"/>
      <c r="H9" s="200"/>
      <c r="I9" s="200"/>
      <c r="J9" s="200"/>
      <c r="K9" s="200"/>
      <c r="L9" s="202"/>
      <c r="M9" s="202"/>
      <c r="N9" s="202"/>
      <c r="O9" s="202"/>
      <c r="P9" s="202"/>
      <c r="Q9" s="202"/>
      <c r="R9" s="202"/>
      <c r="S9" s="199"/>
      <c r="T9" s="199"/>
      <c r="U9" s="199" t="s">
        <v>216</v>
      </c>
      <c r="V9" s="55"/>
    </row>
    <row r="10" spans="1:22" ht="24">
      <c r="A10" s="181" t="s">
        <v>191</v>
      </c>
      <c r="B10" s="291" t="s">
        <v>192</v>
      </c>
      <c r="C10" s="202">
        <v>75</v>
      </c>
      <c r="D10" s="1" t="s">
        <v>209</v>
      </c>
      <c r="E10" s="199"/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199"/>
      <c r="T10" s="199"/>
      <c r="U10" s="199" t="s">
        <v>219</v>
      </c>
      <c r="V10" s="55"/>
    </row>
    <row r="11" spans="1:21" ht="24">
      <c r="A11" s="180"/>
      <c r="B11" s="290" t="s">
        <v>193</v>
      </c>
      <c r="C11" s="198"/>
      <c r="D11" s="1" t="s">
        <v>210</v>
      </c>
      <c r="E11" s="195" t="s">
        <v>98</v>
      </c>
      <c r="F11" s="199"/>
      <c r="G11" s="200"/>
      <c r="H11" s="200"/>
      <c r="I11" s="200"/>
      <c r="J11" s="200"/>
      <c r="K11" s="200"/>
      <c r="L11" s="202"/>
      <c r="M11" s="202"/>
      <c r="N11" s="202"/>
      <c r="O11" s="202"/>
      <c r="P11" s="202"/>
      <c r="Q11" s="202"/>
      <c r="R11" s="202"/>
      <c r="S11" s="199"/>
      <c r="T11" s="199"/>
      <c r="U11" s="199" t="s">
        <v>133</v>
      </c>
    </row>
    <row r="12" spans="1:20" ht="24">
      <c r="A12" s="181" t="s">
        <v>194</v>
      </c>
      <c r="B12" s="292" t="s">
        <v>195</v>
      </c>
      <c r="C12" s="195">
        <v>75</v>
      </c>
      <c r="D12" s="156"/>
      <c r="E12" s="202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1" ht="24">
      <c r="A13" s="180"/>
      <c r="B13" s="293" t="s">
        <v>196</v>
      </c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</row>
    <row r="14" spans="1:21" ht="24">
      <c r="A14" s="179" t="s">
        <v>197</v>
      </c>
      <c r="B14" s="292" t="s">
        <v>198</v>
      </c>
      <c r="C14" s="303">
        <v>100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1" ht="24" hidden="1">
      <c r="A15" s="181"/>
      <c r="B15" s="295" t="s">
        <v>108</v>
      </c>
      <c r="C15" s="304">
        <f>COUNTA(#REF!)</f>
        <v>1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 t="s">
        <v>109</v>
      </c>
      <c r="S15" s="294">
        <v>0</v>
      </c>
      <c r="T15" s="294"/>
      <c r="U15" s="294"/>
    </row>
    <row r="16" spans="1:21" ht="24" hidden="1">
      <c r="A16" s="181"/>
      <c r="B16" s="296"/>
      <c r="C16" s="30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 t="s">
        <v>110</v>
      </c>
      <c r="S16" s="294">
        <v>0</v>
      </c>
      <c r="T16" s="294"/>
      <c r="U16" s="294"/>
    </row>
    <row r="17" spans="1:21" ht="24">
      <c r="A17" s="180"/>
      <c r="B17" s="293" t="s">
        <v>199</v>
      </c>
      <c r="C17" s="305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1" ht="24">
      <c r="A18" s="181" t="s">
        <v>205</v>
      </c>
      <c r="B18" s="297" t="s">
        <v>200</v>
      </c>
      <c r="C18" s="306">
        <v>100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21" ht="24">
      <c r="A19" s="180"/>
      <c r="B19" s="298" t="s">
        <v>201</v>
      </c>
      <c r="C19" s="305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1:21" ht="24">
      <c r="A20" s="181" t="s">
        <v>202</v>
      </c>
      <c r="B20" s="299" t="s">
        <v>203</v>
      </c>
      <c r="C20" s="306">
        <v>100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1" ht="24">
      <c r="A21" s="180"/>
      <c r="B21" s="293" t="s">
        <v>204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</row>
    <row r="23" ht="24">
      <c r="A23" s="1" t="s">
        <v>212</v>
      </c>
    </row>
  </sheetData>
  <sheetProtection/>
  <mergeCells count="2">
    <mergeCell ref="E4:F4"/>
    <mergeCell ref="G4:R4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2"/>
  <sheetViews>
    <sheetView zoomScale="120" zoomScaleNormal="120" zoomScalePageLayoutView="0" workbookViewId="0" topLeftCell="A1">
      <selection activeCell="V13" sqref="V13"/>
    </sheetView>
  </sheetViews>
  <sheetFormatPr defaultColWidth="9.00390625" defaultRowHeight="15"/>
  <cols>
    <col min="1" max="1" width="4.7109375" style="1" customWidth="1"/>
    <col min="2" max="2" width="36.421875" style="1" customWidth="1"/>
    <col min="3" max="3" width="11.421875" style="1" customWidth="1"/>
    <col min="4" max="4" width="28.28125" style="1" customWidth="1"/>
    <col min="5" max="5" width="5.421875" style="1" hidden="1" customWidth="1"/>
    <col min="6" max="7" width="5.57421875" style="1" customWidth="1"/>
    <col min="8" max="19" width="3.28125" style="1" customWidth="1"/>
    <col min="20" max="20" width="12.140625" style="1" customWidth="1"/>
    <col min="21" max="21" width="9.421875" style="1" customWidth="1"/>
    <col min="22" max="22" width="41.00390625" style="1" customWidth="1"/>
    <col min="23" max="16384" width="9.00390625" style="1" customWidth="1"/>
  </cols>
  <sheetData>
    <row r="2" spans="1:26" s="8" customFormat="1" ht="18.75" customHeight="1">
      <c r="A2" s="329" t="s">
        <v>162</v>
      </c>
      <c r="B2" s="329"/>
      <c r="C2" s="329"/>
      <c r="D2" s="247"/>
      <c r="E2" s="12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 s="31"/>
      <c r="X2" s="31"/>
      <c r="Y2" s="31"/>
      <c r="Z2" s="31"/>
    </row>
    <row r="3" spans="5:26" s="8" customFormat="1" ht="21.75"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1"/>
      <c r="X3" s="31"/>
      <c r="Y3" s="31"/>
      <c r="Z3" s="31"/>
    </row>
    <row r="4" spans="1:22" ht="24">
      <c r="A4" s="179"/>
      <c r="B4" s="84" t="s">
        <v>1</v>
      </c>
      <c r="C4" s="43" t="s">
        <v>40</v>
      </c>
      <c r="D4" s="43" t="s">
        <v>0</v>
      </c>
      <c r="E4" s="43" t="s">
        <v>1</v>
      </c>
      <c r="F4" s="322" t="s">
        <v>8</v>
      </c>
      <c r="G4" s="323"/>
      <c r="H4" s="322" t="s">
        <v>2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3"/>
      <c r="T4" s="43" t="s">
        <v>3</v>
      </c>
      <c r="U4" s="43" t="s">
        <v>15</v>
      </c>
      <c r="V4" s="43" t="s">
        <v>4</v>
      </c>
    </row>
    <row r="5" spans="1:22" ht="24">
      <c r="A5" s="180"/>
      <c r="B5" s="87"/>
      <c r="C5" s="44" t="s">
        <v>41</v>
      </c>
      <c r="D5" s="44"/>
      <c r="E5" s="44" t="s">
        <v>105</v>
      </c>
      <c r="F5" s="85" t="s">
        <v>5</v>
      </c>
      <c r="G5" s="85" t="s">
        <v>6</v>
      </c>
      <c r="H5" s="86" t="s">
        <v>18</v>
      </c>
      <c r="I5" s="86" t="s">
        <v>19</v>
      </c>
      <c r="J5" s="86" t="s">
        <v>20</v>
      </c>
      <c r="K5" s="86" t="s">
        <v>21</v>
      </c>
      <c r="L5" s="44" t="s">
        <v>22</v>
      </c>
      <c r="M5" s="44" t="s">
        <v>23</v>
      </c>
      <c r="N5" s="44" t="s">
        <v>24</v>
      </c>
      <c r="O5" s="44" t="s">
        <v>25</v>
      </c>
      <c r="P5" s="44" t="s">
        <v>26</v>
      </c>
      <c r="Q5" s="44" t="s">
        <v>27</v>
      </c>
      <c r="R5" s="44" t="s">
        <v>28</v>
      </c>
      <c r="S5" s="44" t="s">
        <v>29</v>
      </c>
      <c r="T5" s="44"/>
      <c r="U5" s="44"/>
      <c r="V5" s="44"/>
    </row>
    <row r="6" spans="1:22" ht="24">
      <c r="A6" s="185" t="s">
        <v>168</v>
      </c>
      <c r="B6" s="203" t="s">
        <v>163</v>
      </c>
      <c r="C6" s="43">
        <v>100</v>
      </c>
      <c r="D6" s="165" t="s">
        <v>166</v>
      </c>
      <c r="E6" s="165"/>
      <c r="F6" s="43" t="s">
        <v>98</v>
      </c>
      <c r="G6" s="43"/>
      <c r="H6" s="117"/>
      <c r="I6" s="117"/>
      <c r="J6" s="117"/>
      <c r="K6" s="117"/>
      <c r="L6" s="119"/>
      <c r="M6" s="117"/>
      <c r="N6" s="117"/>
      <c r="O6" s="117"/>
      <c r="P6" s="117"/>
      <c r="Q6" s="119"/>
      <c r="R6" s="117"/>
      <c r="S6" s="204"/>
      <c r="T6" s="205">
        <v>10000</v>
      </c>
      <c r="U6" s="206" t="s">
        <v>14</v>
      </c>
      <c r="V6" s="84" t="s">
        <v>100</v>
      </c>
    </row>
    <row r="7" spans="1:22" ht="24">
      <c r="A7" s="207"/>
      <c r="B7" s="163"/>
      <c r="C7" s="44"/>
      <c r="D7" s="300"/>
      <c r="E7" s="208"/>
      <c r="F7" s="44"/>
      <c r="G7" s="44" t="s">
        <v>98</v>
      </c>
      <c r="H7" s="209"/>
      <c r="I7" s="209"/>
      <c r="J7" s="209"/>
      <c r="K7" s="209"/>
      <c r="L7" s="118"/>
      <c r="M7" s="209"/>
      <c r="N7" s="209"/>
      <c r="O7" s="209"/>
      <c r="P7" s="209"/>
      <c r="Q7" s="118"/>
      <c r="R7" s="209"/>
      <c r="S7" s="108"/>
      <c r="T7" s="210">
        <v>5000</v>
      </c>
      <c r="U7" s="211" t="s">
        <v>14</v>
      </c>
      <c r="V7" s="87" t="s">
        <v>103</v>
      </c>
    </row>
    <row r="8" spans="1:22" ht="24">
      <c r="A8" s="185" t="s">
        <v>169</v>
      </c>
      <c r="B8" s="166" t="s">
        <v>164</v>
      </c>
      <c r="C8" s="43">
        <v>100</v>
      </c>
      <c r="D8" s="186" t="s">
        <v>119</v>
      </c>
      <c r="E8" s="161"/>
      <c r="F8" s="43" t="s">
        <v>98</v>
      </c>
      <c r="G8" s="43"/>
      <c r="H8" s="212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67">
        <v>1400000</v>
      </c>
      <c r="U8" s="43" t="s">
        <v>31</v>
      </c>
      <c r="V8" s="84" t="s">
        <v>9</v>
      </c>
    </row>
    <row r="9" spans="1:22" ht="24">
      <c r="A9" s="207"/>
      <c r="B9" s="87"/>
      <c r="C9" s="44"/>
      <c r="D9" s="186"/>
      <c r="E9" s="97"/>
      <c r="F9" s="44"/>
      <c r="G9" s="44" t="s">
        <v>98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69">
        <v>900000</v>
      </c>
      <c r="U9" s="44" t="s">
        <v>31</v>
      </c>
      <c r="V9" s="87" t="s">
        <v>10</v>
      </c>
    </row>
    <row r="10" spans="1:22" ht="49.5" customHeight="1">
      <c r="A10" s="213" t="s">
        <v>170</v>
      </c>
      <c r="B10" s="214" t="s">
        <v>171</v>
      </c>
      <c r="C10" s="215">
        <v>96</v>
      </c>
      <c r="D10" s="307" t="s">
        <v>167</v>
      </c>
      <c r="E10" s="216" t="s">
        <v>120</v>
      </c>
      <c r="F10" s="215" t="s">
        <v>121</v>
      </c>
      <c r="G10" s="85" t="s">
        <v>98</v>
      </c>
      <c r="H10" s="217"/>
      <c r="I10" s="217"/>
      <c r="J10" s="111"/>
      <c r="K10" s="111"/>
      <c r="L10" s="111"/>
      <c r="M10" s="111"/>
      <c r="N10" s="111"/>
      <c r="O10" s="111"/>
      <c r="P10" s="111"/>
      <c r="Q10" s="111"/>
      <c r="R10" s="217"/>
      <c r="S10" s="217"/>
      <c r="T10" s="218"/>
      <c r="U10" s="219"/>
      <c r="V10" s="216" t="s">
        <v>176</v>
      </c>
    </row>
    <row r="11" spans="1:22" ht="25.5" customHeight="1">
      <c r="A11" s="246" t="s">
        <v>183</v>
      </c>
      <c r="B11" s="244" t="s">
        <v>179</v>
      </c>
      <c r="C11" s="240">
        <v>96</v>
      </c>
      <c r="D11" s="307" t="s">
        <v>178</v>
      </c>
      <c r="E11" s="232"/>
      <c r="F11" s="240" t="s">
        <v>121</v>
      </c>
      <c r="G11" s="43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33"/>
      <c r="U11" s="234"/>
      <c r="V11" s="240" t="s">
        <v>176</v>
      </c>
    </row>
    <row r="12" spans="1:22" ht="25.5" customHeight="1">
      <c r="A12" s="180"/>
      <c r="B12" s="245"/>
      <c r="C12" s="235"/>
      <c r="D12" s="236"/>
      <c r="E12" s="237"/>
      <c r="F12" s="241"/>
      <c r="G12" s="44" t="s">
        <v>98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38"/>
      <c r="U12" s="239"/>
      <c r="V12" s="235"/>
    </row>
    <row r="13" spans="1:22" ht="25.5" customHeight="1">
      <c r="A13" s="1" t="s">
        <v>182</v>
      </c>
      <c r="B13" s="173"/>
      <c r="C13" s="134"/>
      <c r="D13" s="174"/>
      <c r="E13" s="175"/>
      <c r="F13" s="176"/>
      <c r="G13" s="176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77"/>
      <c r="U13" s="178"/>
      <c r="V13" s="134"/>
    </row>
    <row r="14" spans="2:22" ht="25.5" customHeight="1">
      <c r="B14" s="220" t="s">
        <v>172</v>
      </c>
      <c r="C14" s="134"/>
      <c r="D14" s="174"/>
      <c r="E14" s="175"/>
      <c r="F14" s="176"/>
      <c r="G14" s="176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77"/>
      <c r="U14" s="178"/>
      <c r="V14" s="134"/>
    </row>
    <row r="15" spans="1:22" ht="17.25" customHeight="1">
      <c r="A15" s="32">
        <v>1</v>
      </c>
      <c r="B15" s="160" t="s">
        <v>173</v>
      </c>
      <c r="C15" s="134"/>
      <c r="D15" s="174"/>
      <c r="E15" s="175"/>
      <c r="F15" s="176"/>
      <c r="G15" s="176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77"/>
      <c r="U15" s="178"/>
      <c r="V15" s="134"/>
    </row>
    <row r="16" spans="1:22" ht="23.25" customHeight="1">
      <c r="A16" s="32">
        <v>2</v>
      </c>
      <c r="B16" s="160" t="s">
        <v>174</v>
      </c>
      <c r="C16" s="134"/>
      <c r="D16" s="174"/>
      <c r="E16" s="175"/>
      <c r="F16" s="176"/>
      <c r="G16" s="176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77"/>
      <c r="U16" s="178"/>
      <c r="V16" s="134"/>
    </row>
    <row r="17" spans="1:4" ht="24">
      <c r="A17" s="32">
        <v>3</v>
      </c>
      <c r="B17" s="32" t="s">
        <v>175</v>
      </c>
      <c r="C17" s="32"/>
      <c r="D17" s="32"/>
    </row>
    <row r="18" spans="1:22" ht="24" customHeight="1" hidden="1">
      <c r="A18" s="32"/>
      <c r="B18" s="32" t="s">
        <v>165</v>
      </c>
      <c r="C18" s="227">
        <f>COUNTA(B3:B3)</f>
        <v>0</v>
      </c>
      <c r="D18" s="22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 t="s">
        <v>109</v>
      </c>
      <c r="T18" s="39">
        <f>T6+T8</f>
        <v>1410000</v>
      </c>
      <c r="U18" s="37"/>
      <c r="V18" s="37"/>
    </row>
    <row r="19" spans="1:22" ht="24" hidden="1">
      <c r="A19" s="32"/>
      <c r="B19" s="227"/>
      <c r="C19" s="227"/>
      <c r="D19" s="22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 t="s">
        <v>110</v>
      </c>
      <c r="T19" s="47">
        <f>T7+T9</f>
        <v>905000</v>
      </c>
      <c r="U19" s="37"/>
      <c r="V19" s="37"/>
    </row>
    <row r="20" spans="1:22" ht="24">
      <c r="A20" s="32">
        <v>4</v>
      </c>
      <c r="B20" s="228" t="s">
        <v>177</v>
      </c>
      <c r="C20" s="229"/>
      <c r="D20" s="164"/>
      <c r="E20" s="132"/>
      <c r="F20" s="100"/>
      <c r="G20" s="100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225"/>
      <c r="U20" s="226"/>
      <c r="V20" s="100"/>
    </row>
    <row r="21" spans="1:22" ht="24">
      <c r="A21" s="164">
        <v>5</v>
      </c>
      <c r="B21" s="231" t="s">
        <v>181</v>
      </c>
      <c r="C21" s="230"/>
      <c r="D21" s="164"/>
      <c r="E21" s="132"/>
      <c r="F21" s="100"/>
      <c r="G21" s="100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225"/>
      <c r="U21" s="226"/>
      <c r="V21" s="100"/>
    </row>
    <row r="22" spans="1:4" ht="24">
      <c r="A22" s="32">
        <v>6</v>
      </c>
      <c r="B22" s="32" t="s">
        <v>180</v>
      </c>
      <c r="C22" s="32"/>
      <c r="D22" s="32"/>
    </row>
  </sheetData>
  <sheetProtection/>
  <mergeCells count="3">
    <mergeCell ref="F4:G4"/>
    <mergeCell ref="H4:S4"/>
    <mergeCell ref="A2:C2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140625" style="0" customWidth="1"/>
    <col min="2" max="2" width="52.8515625" style="0" customWidth="1"/>
    <col min="3" max="3" width="9.421875" style="0" bestFit="1" customWidth="1"/>
    <col min="4" max="4" width="55.421875" style="0" customWidth="1"/>
    <col min="19" max="19" width="10.28125" style="0" customWidth="1"/>
    <col min="20" max="20" width="10.421875" style="0" customWidth="1"/>
    <col min="21" max="21" width="33.57421875" style="0" customWidth="1"/>
  </cols>
  <sheetData>
    <row r="2" ht="27.75">
      <c r="A2" s="248" t="s">
        <v>184</v>
      </c>
    </row>
    <row r="4" spans="1:21" s="1" customFormat="1" ht="24">
      <c r="A4" s="179"/>
      <c r="B4" s="249" t="s">
        <v>1</v>
      </c>
      <c r="C4" s="190" t="s">
        <v>40</v>
      </c>
      <c r="D4" s="190" t="s">
        <v>0</v>
      </c>
      <c r="E4" s="326" t="s">
        <v>8</v>
      </c>
      <c r="F4" s="327"/>
      <c r="G4" s="326" t="s">
        <v>2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7"/>
      <c r="S4" s="190" t="s">
        <v>3</v>
      </c>
      <c r="T4" s="190" t="s">
        <v>15</v>
      </c>
      <c r="U4" s="190" t="s">
        <v>4</v>
      </c>
    </row>
    <row r="5" spans="1:21" s="1" customFormat="1" ht="24">
      <c r="A5" s="180"/>
      <c r="B5" s="250"/>
      <c r="C5" s="191" t="s">
        <v>41</v>
      </c>
      <c r="D5" s="191"/>
      <c r="E5" s="192" t="s">
        <v>5</v>
      </c>
      <c r="F5" s="192" t="s">
        <v>6</v>
      </c>
      <c r="G5" s="193" t="s">
        <v>18</v>
      </c>
      <c r="H5" s="193" t="s">
        <v>19</v>
      </c>
      <c r="I5" s="193" t="s">
        <v>20</v>
      </c>
      <c r="J5" s="193" t="s">
        <v>21</v>
      </c>
      <c r="K5" s="191" t="s">
        <v>22</v>
      </c>
      <c r="L5" s="191" t="s">
        <v>23</v>
      </c>
      <c r="M5" s="191" t="s">
        <v>24</v>
      </c>
      <c r="N5" s="191" t="s">
        <v>25</v>
      </c>
      <c r="O5" s="191" t="s">
        <v>26</v>
      </c>
      <c r="P5" s="191" t="s">
        <v>27</v>
      </c>
      <c r="Q5" s="191" t="s">
        <v>28</v>
      </c>
      <c r="R5" s="191" t="s">
        <v>29</v>
      </c>
      <c r="S5" s="191"/>
      <c r="T5" s="191"/>
      <c r="U5" s="191"/>
    </row>
    <row r="6" spans="1:21" s="1" customFormat="1" ht="24">
      <c r="A6" s="251" t="s">
        <v>241</v>
      </c>
      <c r="B6" s="252" t="s">
        <v>221</v>
      </c>
      <c r="C6" s="190">
        <v>80</v>
      </c>
      <c r="D6" s="309" t="s">
        <v>225</v>
      </c>
      <c r="E6" s="190" t="s">
        <v>98</v>
      </c>
      <c r="F6" s="192" t="s">
        <v>98</v>
      </c>
      <c r="G6" s="253"/>
      <c r="H6" s="253"/>
      <c r="I6" s="253"/>
      <c r="J6" s="253"/>
      <c r="K6" s="254"/>
      <c r="L6" s="253"/>
      <c r="M6" s="253"/>
      <c r="N6" s="253"/>
      <c r="O6" s="253"/>
      <c r="P6" s="254"/>
      <c r="Q6" s="253"/>
      <c r="R6" s="255"/>
      <c r="S6" s="256"/>
      <c r="T6" s="257"/>
      <c r="U6" s="190" t="s">
        <v>230</v>
      </c>
    </row>
    <row r="7" spans="1:21" s="1" customFormat="1" ht="24">
      <c r="A7" s="258"/>
      <c r="B7" s="259"/>
      <c r="C7" s="191"/>
      <c r="D7" s="309" t="s">
        <v>226</v>
      </c>
      <c r="E7" s="190" t="s">
        <v>98</v>
      </c>
      <c r="F7" s="191" t="s">
        <v>98</v>
      </c>
      <c r="G7" s="260"/>
      <c r="H7" s="260"/>
      <c r="I7" s="260"/>
      <c r="J7" s="260"/>
      <c r="K7" s="261"/>
      <c r="L7" s="260"/>
      <c r="M7" s="260"/>
      <c r="N7" s="260"/>
      <c r="O7" s="260"/>
      <c r="P7" s="261"/>
      <c r="Q7" s="260"/>
      <c r="R7" s="262"/>
      <c r="S7" s="263"/>
      <c r="T7" s="264"/>
      <c r="U7" s="193" t="s">
        <v>230</v>
      </c>
    </row>
    <row r="8" spans="1:21" s="1" customFormat="1" ht="24">
      <c r="A8" s="251" t="s">
        <v>242</v>
      </c>
      <c r="B8" s="265" t="s">
        <v>222</v>
      </c>
      <c r="C8" s="190">
        <v>80</v>
      </c>
      <c r="D8" s="309" t="s">
        <v>227</v>
      </c>
      <c r="E8" s="190" t="s">
        <v>98</v>
      </c>
      <c r="F8" s="192" t="s">
        <v>98</v>
      </c>
      <c r="G8" s="266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67"/>
      <c r="T8" s="190"/>
      <c r="U8" s="193" t="s">
        <v>230</v>
      </c>
    </row>
    <row r="9" spans="1:21" s="1" customFormat="1" ht="24">
      <c r="A9" s="258"/>
      <c r="B9" s="250"/>
      <c r="C9" s="191"/>
      <c r="D9" s="309" t="s">
        <v>228</v>
      </c>
      <c r="E9" s="190" t="s">
        <v>98</v>
      </c>
      <c r="F9" s="191" t="s">
        <v>98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9"/>
      <c r="T9" s="191"/>
      <c r="U9" s="312" t="s">
        <v>230</v>
      </c>
    </row>
    <row r="10" spans="1:21" s="1" customFormat="1" ht="49.5" customHeight="1">
      <c r="A10" s="270" t="s">
        <v>243</v>
      </c>
      <c r="B10" s="271" t="s">
        <v>223</v>
      </c>
      <c r="C10" s="272">
        <v>40</v>
      </c>
      <c r="D10" s="310" t="s">
        <v>229</v>
      </c>
      <c r="E10" s="190" t="s">
        <v>98</v>
      </c>
      <c r="F10" s="192" t="s">
        <v>98</v>
      </c>
      <c r="G10" s="273"/>
      <c r="H10" s="273"/>
      <c r="I10" s="274"/>
      <c r="J10" s="274"/>
      <c r="K10" s="274"/>
      <c r="L10" s="274"/>
      <c r="M10" s="274"/>
      <c r="N10" s="274"/>
      <c r="O10" s="274"/>
      <c r="P10" s="274"/>
      <c r="Q10" s="273"/>
      <c r="R10" s="273"/>
      <c r="S10" s="275"/>
      <c r="T10" s="276"/>
      <c r="U10" s="193" t="s">
        <v>230</v>
      </c>
    </row>
    <row r="11" spans="1:21" s="1" customFormat="1" ht="25.5" customHeight="1">
      <c r="A11" s="277" t="s">
        <v>244</v>
      </c>
      <c r="B11" s="278" t="s">
        <v>224</v>
      </c>
      <c r="C11" s="279">
        <v>75</v>
      </c>
      <c r="D11" s="309"/>
      <c r="E11" s="279"/>
      <c r="F11" s="19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1"/>
      <c r="T11" s="282"/>
      <c r="U11" s="313"/>
    </row>
    <row r="12" spans="1:21" s="1" customFormat="1" ht="25.5" customHeight="1">
      <c r="A12" s="180"/>
      <c r="B12" s="311" t="s">
        <v>220</v>
      </c>
      <c r="C12" s="283"/>
      <c r="D12" s="284"/>
      <c r="E12" s="285"/>
      <c r="F12" s="191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7"/>
      <c r="T12" s="288"/>
      <c r="U12" s="283"/>
    </row>
  </sheetData>
  <sheetProtection/>
  <mergeCells count="2">
    <mergeCell ref="E4:F4"/>
    <mergeCell ref="G4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30" zoomScaleNormal="130" zoomScalePageLayoutView="0" workbookViewId="0" topLeftCell="A1">
      <selection activeCell="C7" sqref="C7"/>
    </sheetView>
  </sheetViews>
  <sheetFormatPr defaultColWidth="9.00390625" defaultRowHeight="15"/>
  <cols>
    <col min="1" max="1" width="5.421875" style="1" customWidth="1"/>
    <col min="2" max="2" width="54.28125" style="42" customWidth="1"/>
    <col min="3" max="3" width="6.00390625" style="42" customWidth="1"/>
    <col min="4" max="4" width="25.140625" style="42" customWidth="1"/>
    <col min="5" max="5" width="5.00390625" style="64" hidden="1" customWidth="1"/>
    <col min="6" max="6" width="4.421875" style="1" customWidth="1"/>
    <col min="7" max="7" width="4.140625" style="1" customWidth="1"/>
    <col min="8" max="18" width="3.28125" style="1" customWidth="1"/>
    <col min="19" max="19" width="3.7109375" style="1" customWidth="1"/>
    <col min="20" max="20" width="11.421875" style="42" customWidth="1"/>
    <col min="21" max="21" width="6.28125" style="42" customWidth="1"/>
    <col min="22" max="22" width="18.421875" style="42" customWidth="1"/>
    <col min="23" max="16384" width="9.00390625" style="1" customWidth="1"/>
  </cols>
  <sheetData>
    <row r="1" spans="2:26" ht="24">
      <c r="B1" s="41" t="s">
        <v>231</v>
      </c>
      <c r="C1" s="56"/>
      <c r="D1" s="56"/>
      <c r="E1" s="6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56"/>
      <c r="W1" s="30"/>
      <c r="X1" s="30"/>
      <c r="Y1" s="30"/>
      <c r="Z1" s="30"/>
    </row>
    <row r="2" spans="3:26" ht="24">
      <c r="C2" s="56"/>
      <c r="D2" s="56"/>
      <c r="E2" s="63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6"/>
      <c r="W2" s="30"/>
      <c r="X2" s="30"/>
      <c r="Y2" s="30"/>
      <c r="Z2" s="30"/>
    </row>
    <row r="3" spans="1:22" ht="24">
      <c r="A3" s="179"/>
      <c r="B3" s="84" t="s">
        <v>1</v>
      </c>
      <c r="C3" s="43" t="s">
        <v>40</v>
      </c>
      <c r="D3" s="43" t="s">
        <v>0</v>
      </c>
      <c r="E3" s="43" t="s">
        <v>1</v>
      </c>
      <c r="F3" s="322" t="s">
        <v>8</v>
      </c>
      <c r="G3" s="323"/>
      <c r="H3" s="322" t="s">
        <v>107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3"/>
      <c r="T3" s="43" t="s">
        <v>3</v>
      </c>
      <c r="U3" s="43" t="s">
        <v>15</v>
      </c>
      <c r="V3" s="43" t="s">
        <v>4</v>
      </c>
    </row>
    <row r="4" spans="1:22" ht="24">
      <c r="A4" s="180"/>
      <c r="B4" s="87"/>
      <c r="C4" s="44" t="s">
        <v>41</v>
      </c>
      <c r="D4" s="44"/>
      <c r="E4" s="44" t="s">
        <v>105</v>
      </c>
      <c r="F4" s="85" t="s">
        <v>5</v>
      </c>
      <c r="G4" s="85" t="s">
        <v>6</v>
      </c>
      <c r="H4" s="86" t="s">
        <v>18</v>
      </c>
      <c r="I4" s="86" t="s">
        <v>19</v>
      </c>
      <c r="J4" s="86" t="s">
        <v>20</v>
      </c>
      <c r="K4" s="86" t="s">
        <v>21</v>
      </c>
      <c r="L4" s="44" t="s">
        <v>22</v>
      </c>
      <c r="M4" s="44" t="s">
        <v>23</v>
      </c>
      <c r="N4" s="44" t="s">
        <v>24</v>
      </c>
      <c r="O4" s="44" t="s">
        <v>25</v>
      </c>
      <c r="P4" s="44" t="s">
        <v>26</v>
      </c>
      <c r="Q4" s="44" t="s">
        <v>27</v>
      </c>
      <c r="R4" s="44" t="s">
        <v>28</v>
      </c>
      <c r="S4" s="44" t="s">
        <v>29</v>
      </c>
      <c r="T4" s="44"/>
      <c r="U4" s="44"/>
      <c r="V4" s="44"/>
    </row>
    <row r="5" spans="1:22" ht="24">
      <c r="A5" s="316" t="s">
        <v>245</v>
      </c>
      <c r="B5" s="42" t="s">
        <v>232</v>
      </c>
      <c r="C5" s="52">
        <v>100</v>
      </c>
      <c r="D5" s="57" t="s">
        <v>122</v>
      </c>
      <c r="E5" s="57"/>
      <c r="F5" s="49" t="s">
        <v>134</v>
      </c>
      <c r="G5" s="49"/>
      <c r="H5" s="53"/>
      <c r="I5" s="53"/>
      <c r="J5" s="53"/>
      <c r="K5" s="53"/>
      <c r="L5" s="92"/>
      <c r="M5" s="53"/>
      <c r="N5" s="53"/>
      <c r="O5" s="53"/>
      <c r="P5" s="53"/>
      <c r="Q5" s="92"/>
      <c r="R5" s="53"/>
      <c r="S5" s="53"/>
      <c r="T5" s="66">
        <v>5000</v>
      </c>
      <c r="U5" s="52" t="s">
        <v>14</v>
      </c>
      <c r="V5" s="67" t="s">
        <v>36</v>
      </c>
    </row>
    <row r="6" spans="1:22" ht="24">
      <c r="A6" s="180"/>
      <c r="B6" s="314"/>
      <c r="C6" s="44"/>
      <c r="D6" s="44"/>
      <c r="E6" s="44"/>
      <c r="F6" s="46"/>
      <c r="G6" s="46" t="s">
        <v>98</v>
      </c>
      <c r="H6" s="51"/>
      <c r="I6" s="51"/>
      <c r="J6" s="51"/>
      <c r="K6" s="51"/>
      <c r="L6" s="107"/>
      <c r="M6" s="108"/>
      <c r="N6" s="108"/>
      <c r="O6" s="108"/>
      <c r="P6" s="108"/>
      <c r="Q6" s="107"/>
      <c r="R6" s="108"/>
      <c r="S6" s="108"/>
      <c r="T6" s="68">
        <v>3500</v>
      </c>
      <c r="U6" s="68" t="s">
        <v>14</v>
      </c>
      <c r="V6" s="69" t="s">
        <v>34</v>
      </c>
    </row>
    <row r="7" spans="1:22" ht="24">
      <c r="A7" s="316" t="s">
        <v>246</v>
      </c>
      <c r="B7" s="42" t="s">
        <v>233</v>
      </c>
      <c r="C7" s="52" t="s">
        <v>106</v>
      </c>
      <c r="D7" s="57" t="s">
        <v>123</v>
      </c>
      <c r="E7" s="57"/>
      <c r="F7" s="49" t="s">
        <v>134</v>
      </c>
      <c r="G7" s="49"/>
      <c r="H7" s="92"/>
      <c r="I7" s="92"/>
      <c r="J7" s="109"/>
      <c r="K7" s="92"/>
      <c r="L7" s="110"/>
      <c r="M7" s="110"/>
      <c r="N7" s="110"/>
      <c r="O7" s="110"/>
      <c r="P7" s="110"/>
      <c r="Q7" s="110"/>
      <c r="R7" s="110"/>
      <c r="S7" s="110"/>
      <c r="T7" s="66">
        <v>2000</v>
      </c>
      <c r="U7" s="66" t="s">
        <v>14</v>
      </c>
      <c r="V7" s="67" t="s">
        <v>33</v>
      </c>
    </row>
    <row r="8" spans="1:22" ht="20.25" customHeight="1">
      <c r="A8" s="180"/>
      <c r="B8" s="87"/>
      <c r="C8" s="46"/>
      <c r="D8" s="45"/>
      <c r="E8" s="45"/>
      <c r="F8" s="46"/>
      <c r="G8" s="46" t="s">
        <v>98</v>
      </c>
      <c r="H8" s="89"/>
      <c r="I8" s="89"/>
      <c r="J8" s="104"/>
      <c r="K8" s="89"/>
      <c r="L8" s="330"/>
      <c r="M8" s="331"/>
      <c r="N8" s="107"/>
      <c r="O8" s="107"/>
      <c r="P8" s="107"/>
      <c r="Q8" s="107"/>
      <c r="R8" s="107"/>
      <c r="S8" s="107"/>
      <c r="T8" s="68">
        <v>2500</v>
      </c>
      <c r="U8" s="46" t="s">
        <v>14</v>
      </c>
      <c r="V8" s="69" t="s">
        <v>32</v>
      </c>
    </row>
    <row r="9" spans="1:22" ht="24">
      <c r="A9" s="317" t="s">
        <v>247</v>
      </c>
      <c r="B9" s="315" t="s">
        <v>234</v>
      </c>
      <c r="C9" s="62">
        <v>100</v>
      </c>
      <c r="D9" s="58" t="s">
        <v>124</v>
      </c>
      <c r="E9" s="58"/>
      <c r="F9" s="62" t="s">
        <v>134</v>
      </c>
      <c r="G9" s="62" t="s">
        <v>98</v>
      </c>
      <c r="H9" s="105"/>
      <c r="I9" s="105"/>
      <c r="J9" s="106"/>
      <c r="K9" s="105"/>
      <c r="L9" s="111"/>
      <c r="M9" s="111"/>
      <c r="N9" s="111"/>
      <c r="O9" s="111"/>
      <c r="P9" s="111"/>
      <c r="Q9" s="111"/>
      <c r="R9" s="111"/>
      <c r="S9" s="111"/>
      <c r="T9" s="70" t="s">
        <v>30</v>
      </c>
      <c r="U9" s="70" t="s">
        <v>30</v>
      </c>
      <c r="V9" s="65" t="s">
        <v>97</v>
      </c>
    </row>
    <row r="10" spans="1:22" ht="24">
      <c r="A10" s="317" t="s">
        <v>248</v>
      </c>
      <c r="B10" s="315" t="s">
        <v>235</v>
      </c>
      <c r="C10" s="62">
        <v>100</v>
      </c>
      <c r="D10" s="58" t="s">
        <v>125</v>
      </c>
      <c r="E10" s="57"/>
      <c r="F10" s="52"/>
      <c r="G10" s="46" t="s">
        <v>98</v>
      </c>
      <c r="H10" s="105"/>
      <c r="I10" s="105"/>
      <c r="J10" s="106"/>
      <c r="K10" s="105"/>
      <c r="L10" s="111"/>
      <c r="M10" s="111"/>
      <c r="N10" s="111"/>
      <c r="O10" s="111"/>
      <c r="P10" s="111"/>
      <c r="Q10" s="111"/>
      <c r="R10" s="111"/>
      <c r="S10" s="111"/>
      <c r="T10" s="68">
        <v>24000</v>
      </c>
      <c r="U10" s="46" t="s">
        <v>14</v>
      </c>
      <c r="V10" s="67" t="s">
        <v>35</v>
      </c>
    </row>
    <row r="11" spans="1:22" ht="24">
      <c r="A11" s="317" t="s">
        <v>249</v>
      </c>
      <c r="B11" s="315" t="s">
        <v>236</v>
      </c>
      <c r="C11" s="52">
        <v>100</v>
      </c>
      <c r="D11" s="57" t="s">
        <v>126</v>
      </c>
      <c r="E11" s="57"/>
      <c r="F11" s="112" t="s">
        <v>98</v>
      </c>
      <c r="G11" s="52"/>
      <c r="H11" s="113"/>
      <c r="I11" s="113"/>
      <c r="J11" s="113"/>
      <c r="K11" s="113"/>
      <c r="L11" s="114"/>
      <c r="M11" s="115"/>
      <c r="N11" s="115"/>
      <c r="O11" s="114"/>
      <c r="P11" s="114"/>
      <c r="Q11" s="115"/>
      <c r="R11" s="115"/>
      <c r="S11" s="115"/>
      <c r="T11" s="66">
        <v>200000</v>
      </c>
      <c r="U11" s="66" t="s">
        <v>14</v>
      </c>
      <c r="V11" s="67" t="s">
        <v>99</v>
      </c>
    </row>
    <row r="12" spans="1:22" ht="24">
      <c r="A12" s="316" t="s">
        <v>250</v>
      </c>
      <c r="B12" s="42" t="s">
        <v>237</v>
      </c>
      <c r="C12" s="49">
        <v>100</v>
      </c>
      <c r="D12" s="59" t="s">
        <v>127</v>
      </c>
      <c r="E12" s="59"/>
      <c r="F12" s="49" t="s">
        <v>98</v>
      </c>
      <c r="G12" s="49"/>
      <c r="H12" s="90"/>
      <c r="I12" s="90"/>
      <c r="J12" s="90"/>
      <c r="K12" s="90"/>
      <c r="L12" s="119"/>
      <c r="M12" s="119"/>
      <c r="N12" s="119"/>
      <c r="O12" s="119"/>
      <c r="P12" s="119"/>
      <c r="Q12" s="119"/>
      <c r="R12" s="119"/>
      <c r="S12" s="119"/>
      <c r="T12" s="71">
        <v>290000</v>
      </c>
      <c r="U12" s="49" t="s">
        <v>14</v>
      </c>
      <c r="V12" s="49" t="s">
        <v>131</v>
      </c>
    </row>
    <row r="13" spans="1:22" ht="24">
      <c r="A13" s="180"/>
      <c r="B13" s="69"/>
      <c r="C13" s="46"/>
      <c r="D13" s="45"/>
      <c r="E13" s="45"/>
      <c r="F13" s="46"/>
      <c r="G13" s="46" t="s">
        <v>98</v>
      </c>
      <c r="H13" s="104"/>
      <c r="I13" s="104"/>
      <c r="J13" s="104"/>
      <c r="K13" s="104"/>
      <c r="L13" s="118"/>
      <c r="M13" s="118"/>
      <c r="N13" s="118"/>
      <c r="O13" s="118"/>
      <c r="P13" s="118"/>
      <c r="Q13" s="118"/>
      <c r="R13" s="118"/>
      <c r="S13" s="118"/>
      <c r="T13" s="68">
        <v>78000</v>
      </c>
      <c r="U13" s="46" t="s">
        <v>14</v>
      </c>
      <c r="V13" s="46"/>
    </row>
    <row r="14" spans="1:22" ht="24">
      <c r="A14" s="316" t="s">
        <v>251</v>
      </c>
      <c r="B14" s="42" t="s">
        <v>238</v>
      </c>
      <c r="C14" s="49">
        <v>100</v>
      </c>
      <c r="D14" s="59" t="s">
        <v>128</v>
      </c>
      <c r="E14" s="59"/>
      <c r="F14" s="116" t="s">
        <v>98</v>
      </c>
      <c r="G14" s="49"/>
      <c r="H14" s="109"/>
      <c r="I14" s="109"/>
      <c r="J14" s="109"/>
      <c r="K14" s="109"/>
      <c r="L14" s="114"/>
      <c r="M14" s="114"/>
      <c r="N14" s="114"/>
      <c r="O14" s="114"/>
      <c r="P14" s="114"/>
      <c r="Q14" s="114"/>
      <c r="R14" s="114"/>
      <c r="S14" s="114"/>
      <c r="T14" s="66">
        <v>200000</v>
      </c>
      <c r="U14" s="52" t="s">
        <v>14</v>
      </c>
      <c r="V14" s="67" t="s">
        <v>132</v>
      </c>
    </row>
    <row r="15" spans="1:22" ht="24">
      <c r="A15" s="180"/>
      <c r="B15" s="69"/>
      <c r="C15" s="46"/>
      <c r="D15" s="45"/>
      <c r="E15" s="45"/>
      <c r="F15" s="46"/>
      <c r="G15" s="46" t="s">
        <v>98</v>
      </c>
      <c r="H15" s="104"/>
      <c r="I15" s="104"/>
      <c r="J15" s="104"/>
      <c r="K15" s="104"/>
      <c r="L15" s="118"/>
      <c r="M15" s="118"/>
      <c r="N15" s="118"/>
      <c r="O15" s="118"/>
      <c r="P15" s="118"/>
      <c r="Q15" s="118"/>
      <c r="R15" s="118"/>
      <c r="S15" s="118"/>
      <c r="T15" s="68">
        <v>78000</v>
      </c>
      <c r="U15" s="46" t="s">
        <v>14</v>
      </c>
      <c r="V15" s="69" t="s">
        <v>37</v>
      </c>
    </row>
    <row r="16" spans="1:22" ht="24">
      <c r="A16" s="316" t="s">
        <v>252</v>
      </c>
      <c r="B16" s="42" t="s">
        <v>240</v>
      </c>
      <c r="C16" s="49">
        <v>100</v>
      </c>
      <c r="D16" s="57" t="s">
        <v>129</v>
      </c>
      <c r="E16" s="52" t="s">
        <v>66</v>
      </c>
      <c r="F16" s="49" t="s">
        <v>98</v>
      </c>
      <c r="G16" s="49"/>
      <c r="H16" s="93"/>
      <c r="I16" s="93"/>
      <c r="J16" s="93"/>
      <c r="K16" s="93"/>
      <c r="L16" s="123"/>
      <c r="M16" s="123"/>
      <c r="N16" s="123"/>
      <c r="O16" s="123"/>
      <c r="P16" s="123"/>
      <c r="Q16" s="123"/>
      <c r="R16" s="123"/>
      <c r="S16" s="124"/>
      <c r="T16" s="66">
        <v>15000</v>
      </c>
      <c r="U16" s="52" t="s">
        <v>14</v>
      </c>
      <c r="V16" s="67" t="s">
        <v>33</v>
      </c>
    </row>
    <row r="17" spans="1:22" ht="24">
      <c r="A17" s="180"/>
      <c r="B17" s="76"/>
      <c r="C17" s="46"/>
      <c r="D17" s="45" t="s">
        <v>38</v>
      </c>
      <c r="E17" s="45"/>
      <c r="F17" s="46"/>
      <c r="G17" s="46" t="s">
        <v>98</v>
      </c>
      <c r="H17" s="120"/>
      <c r="I17" s="120"/>
      <c r="J17" s="120"/>
      <c r="K17" s="121"/>
      <c r="L17" s="121"/>
      <c r="M17" s="121"/>
      <c r="N17" s="121"/>
      <c r="O17" s="121"/>
      <c r="P17" s="121"/>
      <c r="Q17" s="121"/>
      <c r="R17" s="121"/>
      <c r="S17" s="122"/>
      <c r="T17" s="68">
        <v>10000</v>
      </c>
      <c r="U17" s="46" t="s">
        <v>14</v>
      </c>
      <c r="V17" s="69" t="s">
        <v>32</v>
      </c>
    </row>
    <row r="18" spans="1:22" ht="24">
      <c r="A18" s="316" t="s">
        <v>253</v>
      </c>
      <c r="B18" s="42" t="s">
        <v>239</v>
      </c>
      <c r="C18" s="49">
        <v>160</v>
      </c>
      <c r="D18" s="40" t="s">
        <v>130</v>
      </c>
      <c r="E18" s="49" t="s">
        <v>70</v>
      </c>
      <c r="F18" s="49" t="s">
        <v>98</v>
      </c>
      <c r="G18" s="49"/>
      <c r="H18" s="93"/>
      <c r="I18" s="93"/>
      <c r="J18" s="93"/>
      <c r="K18" s="93"/>
      <c r="L18" s="123"/>
      <c r="M18" s="123"/>
      <c r="N18" s="123"/>
      <c r="O18" s="123"/>
      <c r="P18" s="123"/>
      <c r="Q18" s="123"/>
      <c r="R18" s="123"/>
      <c r="S18" s="125"/>
      <c r="T18" s="71">
        <v>10000</v>
      </c>
      <c r="U18" s="52" t="s">
        <v>14</v>
      </c>
      <c r="V18" s="49" t="s">
        <v>101</v>
      </c>
    </row>
    <row r="19" spans="1:22" ht="24">
      <c r="A19" s="180"/>
      <c r="B19" s="76"/>
      <c r="C19" s="46"/>
      <c r="D19" s="45" t="s">
        <v>102</v>
      </c>
      <c r="E19" s="46"/>
      <c r="F19" s="46"/>
      <c r="G19" s="46"/>
      <c r="H19" s="120"/>
      <c r="I19" s="120"/>
      <c r="J19" s="120"/>
      <c r="K19" s="120"/>
      <c r="L19" s="121"/>
      <c r="M19" s="121"/>
      <c r="N19" s="121"/>
      <c r="O19" s="121"/>
      <c r="P19" s="121"/>
      <c r="Q19" s="121"/>
      <c r="R19" s="121"/>
      <c r="S19" s="126"/>
      <c r="T19" s="68">
        <v>5000</v>
      </c>
      <c r="U19" s="46" t="s">
        <v>14</v>
      </c>
      <c r="V19" s="46"/>
    </row>
    <row r="20" spans="5:19" ht="24"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22" ht="24" hidden="1">
      <c r="B21" s="127" t="s">
        <v>108</v>
      </c>
      <c r="C21" s="48">
        <f>COUNTA(B2:B2)</f>
        <v>0</v>
      </c>
      <c r="D21" s="6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 t="s">
        <v>109</v>
      </c>
      <c r="T21" s="72" t="e">
        <f>T5+T7+T11+T12+T14+T16+T18+#REF!+#REF!</f>
        <v>#REF!</v>
      </c>
      <c r="U21" s="48"/>
      <c r="V21" s="48"/>
    </row>
    <row r="22" spans="2:22" ht="24" hidden="1">
      <c r="B22" s="48"/>
      <c r="C22" s="48"/>
      <c r="D22" s="61"/>
      <c r="E22" s="12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 t="s">
        <v>110</v>
      </c>
      <c r="T22" s="73" t="e">
        <f>T6+T8+T10+#REF!+#REF!+T17+T19+#REF!+#REF!</f>
        <v>#REF!</v>
      </c>
      <c r="U22" s="48"/>
      <c r="V22" s="48"/>
    </row>
    <row r="23" ht="24">
      <c r="T23" s="74"/>
    </row>
    <row r="24" ht="24">
      <c r="B24" s="32"/>
    </row>
    <row r="25" ht="24">
      <c r="B25" s="81"/>
    </row>
    <row r="26" ht="24">
      <c r="B26" s="81"/>
    </row>
    <row r="27" ht="24">
      <c r="B27" s="81"/>
    </row>
    <row r="28" ht="24">
      <c r="B28" s="81"/>
    </row>
    <row r="29" ht="24">
      <c r="B29" s="81"/>
    </row>
    <row r="30" ht="24">
      <c r="B30" s="81"/>
    </row>
  </sheetData>
  <sheetProtection/>
  <mergeCells count="3">
    <mergeCell ref="F3:G3"/>
    <mergeCell ref="H3:S3"/>
    <mergeCell ref="L8:M8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Admin</cp:lastModifiedBy>
  <cp:lastPrinted>2021-11-02T12:25:05Z</cp:lastPrinted>
  <dcterms:created xsi:type="dcterms:W3CDTF">2017-09-05T01:53:02Z</dcterms:created>
  <dcterms:modified xsi:type="dcterms:W3CDTF">2022-10-03T01:34:13Z</dcterms:modified>
  <cp:category/>
  <cp:version/>
  <cp:contentType/>
  <cp:contentStatus/>
</cp:coreProperties>
</file>