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firstSheet="1" activeTab="5"/>
  </bookViews>
  <sheets>
    <sheet name="ความสัมพันธ์" sheetId="1" state="hidden" r:id="rId1"/>
    <sheet name="ยุทธ 1" sheetId="2" r:id="rId2"/>
    <sheet name="ยุทธ 2" sheetId="3" r:id="rId3"/>
    <sheet name="ยุทธ 3" sheetId="4" r:id="rId4"/>
    <sheet name="ยุทธ 4" sheetId="5" r:id="rId5"/>
    <sheet name="ยุทธ 5" sheetId="6" r:id="rId6"/>
  </sheets>
  <definedNames/>
  <calcPr fullCalcOnLoad="1"/>
</workbook>
</file>

<file path=xl/sharedStrings.xml><?xml version="1.0" encoding="utf-8"?>
<sst xmlns="http://schemas.openxmlformats.org/spreadsheetml/2006/main" count="493" uniqueCount="238">
  <si>
    <t>มาตรการ/โครงการ/กิจกรรม</t>
  </si>
  <si>
    <t>ตัวชี้วัด</t>
  </si>
  <si>
    <t>ระยะเวลา</t>
  </si>
  <si>
    <t>งบประมาณ</t>
  </si>
  <si>
    <t>ผู้รับผิดชอบ</t>
  </si>
  <si>
    <t>สงขลา</t>
  </si>
  <si>
    <t>พัทลุง</t>
  </si>
  <si>
    <t>ü</t>
  </si>
  <si>
    <t>วิทยาเขต</t>
  </si>
  <si>
    <t>สุชีพ อารัล ปิยวัฒน์ วุฒิพร</t>
  </si>
  <si>
    <t>ญาณวุฒิ อนุชา เสริมศักดิ์</t>
  </si>
  <si>
    <t>ยุทธศาสตร์ที่ 2 พัฒนาระบบเทคโนโลยีสารสนเทศเพื่อการบริหารและการจัดการมหาวิทยาลัยทักษิณให้มีประสิทธิภาพ</t>
  </si>
  <si>
    <t>ยุทธศาสตร์ที่ 5 พัฒนาทรัพยากรมนุษย์ด้านเทคโนโลยีสารสนเทศ และพัฒนาบุคลากรสำนักคอมพิวเตอร์ ให้มีประสิทธิภาพ</t>
  </si>
  <si>
    <t>สุชีพ ปิยวัฒน์  สุชัย ภาณุพงษ์</t>
  </si>
  <si>
    <t>รายได้</t>
  </si>
  <si>
    <t>แหล่งเงิน</t>
  </si>
  <si>
    <t xml:space="preserve">วรวุฒิ กฤษฏา วิเชียร ไชยอุดร อัตพล </t>
  </si>
  <si>
    <t>ธีรศักดิ์ สุชัย  ภาณุพงศ์</t>
  </si>
  <si>
    <t xml:space="preserve">กฤษฎา </t>
  </si>
  <si>
    <t>ตค</t>
  </si>
  <si>
    <t>พย</t>
  </si>
  <si>
    <t>ธค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</si>
  <si>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</si>
  <si>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</si>
  <si>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</si>
  <si>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</si>
  <si>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</si>
  <si>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</si>
  <si>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</si>
  <si>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</si>
  <si>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</si>
  <si>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-</t>
  </si>
  <si>
    <t>เงินแผ่นดิน</t>
  </si>
  <si>
    <t>เจนจิรา</t>
  </si>
  <si>
    <t>จันทร์จิรา</t>
  </si>
  <si>
    <t>เยาวภา</t>
  </si>
  <si>
    <t>นิวัฒน์</t>
  </si>
  <si>
    <t>กฤษฏา วิเชียร วรวุฒิ ไชยอุดร</t>
  </si>
  <si>
    <t>พรรณทิภา บุญชญา</t>
  </si>
  <si>
    <t>เจนจิรา เยาวภา</t>
  </si>
  <si>
    <t>หน่วยงานภายนอกเพื่อบริการวิชาการ</t>
  </si>
  <si>
    <t xml:space="preserve">Happy Workplace </t>
  </si>
  <si>
    <t>ภูริชญา ออมทรัพย์  คิสตอน</t>
  </si>
  <si>
    <t>ค่า</t>
  </si>
  <si>
    <t>เป้าหมาย</t>
  </si>
  <si>
    <t>ตัวชี้วัดหลัก</t>
  </si>
  <si>
    <t>CC2</t>
  </si>
  <si>
    <t>ร้อยละความพึงพอใจของผู้ใช้ต่อการใช้งานระบบเครือข่ายคอมพิวเตอร์ การสื่อสารและโทรคมนาคม</t>
  </si>
  <si>
    <t>CC3</t>
  </si>
  <si>
    <t>การขยายพื้นที่ให้บริการระบบเครือข่ายมหาวิทยาลัยทั้งแบบมีสายและไร้สาย</t>
  </si>
  <si>
    <t>CC4</t>
  </si>
  <si>
    <t xml:space="preserve">อัตราการเพิ่มขึ้นของแหล่งเรียนรู้ด้าน ICT สำหรับนิสิต (Smart Classroom) </t>
  </si>
  <si>
    <t>CC5</t>
  </si>
  <si>
    <t>CC6</t>
  </si>
  <si>
    <t>ร้อยละความสำเร็จของการพัฒนาระบบสารสนเทศเพื่อการบริหารและการจัดการมหาวิทยาลัย</t>
  </si>
  <si>
    <t>CC7</t>
  </si>
  <si>
    <t>ร้อยละความสำเร็จของการพัฒนาระบบสารสนเทศที่สามารถเชื่อมโยงฐานข้อมูลร่วมกัน</t>
  </si>
  <si>
    <t>ยุทธศาสตร์ที่ 3 พัฒนาระบบเทคโนโลยีสารสนเทศเพื่อการศึกษา วิจัย บริการวิชาการและทำนุบำรุงศิลปวัฒนธรรม</t>
  </si>
  <si>
    <t>CC8</t>
  </si>
  <si>
    <t>ร้อยละความพึงพอใจของผู้ใช้ต่อการใช้งานระบบ</t>
  </si>
  <si>
    <t>CC9</t>
  </si>
  <si>
    <t>จำนวนรายวิชาที่จัดการศึกษาผ่านระบบ MOOC(Massive Open Online Course )</t>
  </si>
  <si>
    <t>CC10</t>
  </si>
  <si>
    <t>CC11</t>
  </si>
  <si>
    <t xml:space="preserve">ร้อยละความสำเร็จของการดำเนินการที่สนับสนุนเกณฑ์มาตรฐานระบบรักษาความปลอดภัย ISO 27001  </t>
  </si>
  <si>
    <t>CC12</t>
  </si>
  <si>
    <t>ร้อยละความสำเร็จของการสำรองข้อมูลระบบสารสนเทศมหาวิทยาลัย</t>
  </si>
  <si>
    <t>CC13</t>
  </si>
  <si>
    <t>จำนวนบุคลากรด้าน ICT ที่สอบผ่านมาตรฐานสากลด้านเทคโนโลยีสารสนเทศ</t>
  </si>
  <si>
    <t>CC14</t>
  </si>
  <si>
    <t>ร้อยละของจำนวนบุคลากรที่สอบผ่านมาตรฐานสากลด้านภาษาอังกฤษ</t>
  </si>
  <si>
    <t>CC15</t>
  </si>
  <si>
    <t>ดัชนีความสุขของบุคลากร</t>
  </si>
  <si>
    <t>CC16</t>
  </si>
  <si>
    <t>CC17</t>
  </si>
  <si>
    <t>CC18</t>
  </si>
  <si>
    <t>ระดับความสำเร็จการดำเนินงานองค์กรตามแนวทางเกณฑ์คุณภาพการศึกษาเพื่อการดำเนินงานที่เป็นเลิศ  (EdPEx)</t>
  </si>
  <si>
    <t>ร้อยละจำนวนนิสิตและบุคลากรมหาวิทยาลัยทักษิณที่สอบผ่านการวัดทักษะด้านคอมพิวเตอร์(เทียบกับจำนวน ผู้สมัคร)</t>
  </si>
  <si>
    <t>จำนวนบุคคลภายนอกที่ใช้บริการโครงการบริการวิชาการและสามารถนำความรู้ด้าน ICT มาบูรณาการกับการปฏิบัติงานในเชิงประจักษ์</t>
  </si>
  <si>
    <t>ยุทธศาสตร์ที่ 4 พัฒนาระบบความปลอดภัยและบริหารความเสี่ยงของระบบเทคโนโลยีสารสนเทศมหาวิทยาลัยทักษิณ</t>
  </si>
  <si>
    <t xml:space="preserve">CC1 </t>
  </si>
  <si>
    <t>ร้อยละของเวลาที่สามารถให้บริการระบบเครือข่ายคอมพิวเตอร์ได้อย่างมีเสถียรภาพ</t>
  </si>
  <si>
    <r>
      <t>ยุทธศาสตร์ที่ 1</t>
    </r>
    <r>
      <rPr>
        <sz val="14"/>
        <color indexed="8"/>
        <rFont val="TH SarabunPSK"/>
        <family val="2"/>
      </rPr>
      <t xml:space="preserve"> พัฒนาโครงสร้างพื้นฐานด้านเทคโนโลยีสารสนเทศมหาวิทยาลัยทักษิณให้มีประสิทธิภาพ</t>
    </r>
  </si>
  <si>
    <t>ยุทธศาสตร์</t>
  </si>
  <si>
    <t>CC19</t>
  </si>
  <si>
    <t>ร้อยละความพึงพอใจของผู้ใช้ระบบสารสนเทศมหาวิทยาลัย</t>
  </si>
  <si>
    <t>ร้อยละความสำเร็จของการดำเนินการตามพ.ร.บ.ว่าด้วยความปลอดภัยคอมพิวเตอร์ 2560</t>
  </si>
  <si>
    <t>รับผิดชอบ</t>
  </si>
  <si>
    <t>พัฒนาระบบฯ</t>
  </si>
  <si>
    <t>บริการ</t>
  </si>
  <si>
    <t>บริการฯ</t>
  </si>
  <si>
    <t>บริหาร</t>
  </si>
  <si>
    <r>
      <t>ร้อยละความสำเร็จของการ</t>
    </r>
    <r>
      <rPr>
        <sz val="14"/>
        <color indexed="8"/>
        <rFont val="TH SarabunPSK"/>
        <family val="2"/>
      </rPr>
      <t>พัฒนาระบบสารสนเทศเพื่อการบริหารและการจัดการมหาวิทยาลัยเพื่อรองรับความเป็นนานาชาติ</t>
    </r>
  </si>
  <si>
    <t>1.4 ,1.6</t>
  </si>
  <si>
    <t>แผนปฏิบัติการ 61</t>
  </si>
  <si>
    <t>1.5, 2.2, 2.3, 2.5, 2.6</t>
  </si>
  <si>
    <t>4.1,4.2,4.3,4.4</t>
  </si>
  <si>
    <t>ส่วนที่ 1</t>
  </si>
  <si>
    <t>ส่วนที่ 2</t>
  </si>
  <si>
    <t xml:space="preserve"> ส่วนที่ 3</t>
  </si>
  <si>
    <t>จันทร์จิรา  เจนจิรา</t>
  </si>
  <si>
    <t>ยุทธศาสตร์ที่1 พัฒนาโครงสร้างพื้นฐานด้านเทคโนโลยีสารสนเทศมหาวิทยาลัยทักษิณให้มีประสิทธิภาพ</t>
  </si>
  <si>
    <t>ของบประมาณ</t>
  </si>
  <si>
    <t>√</t>
  </si>
  <si>
    <t xml:space="preserve">จันทร์จิรา เจนจิรา พรรณทิภา </t>
  </si>
  <si>
    <t>หน่วย</t>
  </si>
  <si>
    <t>สุวรรณ  กนกวรรณ สุชัย ศักดิ์ อนุชา</t>
  </si>
  <si>
    <t>กนกวรรณ ธีรศักดิ์  สุชัย ปิยวัฒน์</t>
  </si>
  <si>
    <t>เสริมศักดิ์</t>
  </si>
  <si>
    <t>สุชัย  ธีรศักดิ์</t>
  </si>
  <si>
    <r>
      <t xml:space="preserve"> </t>
    </r>
    <r>
      <rPr>
        <sz val="16"/>
        <color indexed="8"/>
        <rFont val="TH SarabunPSK"/>
        <family val="2"/>
      </rPr>
      <t>√</t>
    </r>
  </si>
  <si>
    <t>1 คน</t>
  </si>
  <si>
    <t xml:space="preserve">บุคลากรสำนักฯ </t>
  </si>
  <si>
    <t>บุคลากรด้าน ICT</t>
  </si>
  <si>
    <t>ระดับ 3</t>
  </si>
  <si>
    <t xml:space="preserve"> พรรณทิภา</t>
  </si>
  <si>
    <t xml:space="preserve">กฤษฏา </t>
  </si>
  <si>
    <t xml:space="preserve"> กนกวรรณ   อนงค์</t>
  </si>
  <si>
    <t>เก็บค่าลงทะเบียน</t>
  </si>
  <si>
    <t>คุณภาพระดับสากล (EdPEx)</t>
  </si>
  <si>
    <t>กนกวรรณ อนงค์ กฤษฎา สุวรรณ</t>
  </si>
  <si>
    <t>P</t>
  </si>
  <si>
    <t>กฤษฎา เสริมศักดิ์ นิวัตต์</t>
  </si>
  <si>
    <t>โครงการ</t>
  </si>
  <si>
    <t>CC 13</t>
  </si>
  <si>
    <t>c1  ร้อยละความพึงพอใจการสร้างความร่วมมือผู้ดูแลระบบ</t>
  </si>
  <si>
    <t>c2  ร้อยละความพึงพอใจ ICT Help Care</t>
  </si>
  <si>
    <t>แผนกลยุทธ์</t>
  </si>
  <si>
    <t>ยุทธศาสตร์ที่ 2  พัฒนาระบบเทคโนโลยีสารสนเทศเพื่อการบริหารและการจัดการมหาวิทยาลัยทักษิณให้มีประสิทธิภาพ สามารถรองรับแอปพลิเคชันบนอุปกรณ์เคลื่อนที่</t>
  </si>
  <si>
    <t>กลยุทธ์</t>
  </si>
  <si>
    <t xml:space="preserve">ยุทธศาสตร์ที่ 4 พัฒนาระบบความปลอดภัยและบริหารความเสี่ยงของระบบเทคโนโลยีสารสนเทศ
มหาวิทยาลัยทักษิณ
</t>
  </si>
  <si>
    <t>ตามความต้องการของมหาวิทยาลัย</t>
  </si>
  <si>
    <t>c4  ร้อยละความพึงพอใจ IT Clinic</t>
  </si>
  <si>
    <t>2 หน่วยงาน</t>
  </si>
  <si>
    <t>ผลการเบิกจ่าย</t>
  </si>
  <si>
    <t>ระยะเวลา/การดำเนินงาน</t>
  </si>
  <si>
    <t>sk</t>
  </si>
  <si>
    <t>ptl</t>
  </si>
  <si>
    <t>จำนวน ตัวชี้วัด (KPI)</t>
  </si>
  <si>
    <t>SK</t>
  </si>
  <si>
    <t>PTL</t>
  </si>
  <si>
    <t>และปรับปรุงระบบสารสนเทศที่มีการ</t>
  </si>
  <si>
    <t xml:space="preserve">c9 ร้อยละความสำเร็จการการบริหารความเสี่ยงอัคคีภัย </t>
  </si>
  <si>
    <t>c10 ร้อยละความสำเร็จการปรับปรุงระบบเครื่องกำเนิดไฟฟ้า</t>
  </si>
  <si>
    <t>c11 ร้อยละความสำเร็จการบำรุงรักษาอุปกรณ์เครือข่าย</t>
  </si>
  <si>
    <t>c14  จำนวนบุตลากรสู่ตำแหน่งที่สูงขึ้น</t>
  </si>
  <si>
    <t>c15  ร้อยละความสำเร็จการดำเนินงาน 5 ส</t>
  </si>
  <si>
    <t>c16  จำนวนหน่วยงานที่ดำเนินการ ICT สัญจร</t>
  </si>
  <si>
    <t>c17  ร้อยละความสำเร็จการจัดการความรู้</t>
  </si>
  <si>
    <t>c18  ร้อยละความสำเร็จการดำเนินงานการจัดการพลังงาน</t>
  </si>
  <si>
    <t>c19  ร้อยละความพีงพอใจการดำเนินงานติวนี้ให้น้อง</t>
  </si>
  <si>
    <t>c20  ร้อยละความสำเร็จการดำเนินงานทบทวนแผนสำนักคอมพิวเตอร์</t>
  </si>
  <si>
    <t>c22  ร้อยละความสำเร็จการพัฒนาศักยภาพด้านวิชาชีพ</t>
  </si>
  <si>
    <t>c23  ร้อยละความสำเร็จการศึกษาดูงาน</t>
  </si>
  <si>
    <t>c28  ร้อยละความพีงพอใจการบริการวิชาการ สำหรับนิสิต</t>
  </si>
  <si>
    <t>c29  ร้อยละความพีงพอใจการบริการวิชาการ สำหรับบุคลากร</t>
  </si>
  <si>
    <t>c30 ร้อยละความพีงพอใจการบริการวิชาการ สำหรับบุคคลทั่วไป</t>
  </si>
  <si>
    <t>แผนปฏิบัติการสำนักคอมพิวเตอร์ ปีงบประมาณ 2564</t>
  </si>
  <si>
    <t>ระบบเครือข่ายทั้งแบบมีสายและไร้สาย</t>
  </si>
  <si>
    <t>โครงการสร้างความร่วมมือผู้ดูแลระบบ</t>
  </si>
  <si>
    <t xml:space="preserve">โครงการ ICT Help Care </t>
  </si>
  <si>
    <t xml:space="preserve"> โครงการ IT Clinic</t>
  </si>
  <si>
    <t>โครงการขยายพื้นที่ให้บริการ</t>
  </si>
  <si>
    <t>ความสอด</t>
  </si>
  <si>
    <t>คล้อง</t>
  </si>
  <si>
    <t>Edpex</t>
  </si>
  <si>
    <t>สีแดง  - ไม่แน่ใจว่าจะยังคงมีอยู่หรือไม่</t>
  </si>
  <si>
    <t>10 ล้าน</t>
  </si>
  <si>
    <t>นอก</t>
  </si>
  <si>
    <t>โครงการพัฒนาและปรับปรุงระบบสารสนเทศที่มี</t>
  </si>
  <si>
    <t xml:space="preserve">เชื่อมโยงกัน </t>
  </si>
  <si>
    <t>การเชื่อมโยงกัน (8 ระบบ)</t>
  </si>
  <si>
    <t>1.ระบบงานทะเบียนนิสิต ระยะที่ 4</t>
  </si>
  <si>
    <t>2.ระบบการเงิน(เชื่อมโยงกับระบบทะเบียน) ระยะที่ 2</t>
  </si>
  <si>
    <t>3.ระบบรายงานผลการปฏฺบัติงาน (e-TOR) ระยะที่ 3</t>
  </si>
  <si>
    <t>4.ระบบ TSU Openedxระยะที่ 1</t>
  </si>
  <si>
    <t>5.ระบบสารสนเทศคณะพยาบาล ระยะที่ 1</t>
  </si>
  <si>
    <t>6.ระบบสารสนเทศ โรงเรียนสาธิตฯ ระยะที่ 1</t>
  </si>
  <si>
    <t>edpex</t>
  </si>
  <si>
    <t>7.ระบบบริหารงานสภา มหาวิทยาลัยทักษิณ</t>
  </si>
  <si>
    <t>8.ระบบบริหารงานบุคคล( เงินเดือนและภาษี  )</t>
  </si>
  <si>
    <t>วุฒิพร นิภาพร ธนวัฒน์</t>
  </si>
  <si>
    <t>ราเชนทร์    อัตพล</t>
  </si>
  <si>
    <t xml:space="preserve"> ภูริพล  กฤตภ์  ธัญรัศน์   </t>
  </si>
  <si>
    <t>กุลภัช พลชัย</t>
  </si>
  <si>
    <t>บนระบบ TSU MOOC</t>
  </si>
  <si>
    <t>TSU MOOC</t>
  </si>
  <si>
    <t xml:space="preserve"> โครงการพัฒนาหน่วยการเรียนรู้บน TSU MOOC                                        </t>
  </si>
  <si>
    <t>คน</t>
  </si>
  <si>
    <t>c3  ร้อยละจุดให้บริการระบบเครือข่ายที่เพิ่มขึ้น</t>
  </si>
  <si>
    <t>c12 ร้อยละความสำเร็จการรักษาความมั่นคงปลอดภัยระบบสารสนเทศ</t>
  </si>
  <si>
    <t xml:space="preserve"> โครงการบริหารความเสี่ยงอัคคีภัย </t>
  </si>
  <si>
    <t xml:space="preserve"> โครงการปรับปรุงระบบเครื่องกำเนิดไฟฟ้า</t>
  </si>
  <si>
    <t>โครงการบำรุงรักษาอุปกรณ์เครือข่าย</t>
  </si>
  <si>
    <t xml:space="preserve"> โครงการรักษาความมั่นคงปลอดภัยระบบสารสนเทศ</t>
  </si>
  <si>
    <t>CC12 edpex</t>
  </si>
  <si>
    <t>c13 ร้อยละความสำเร็จการสำรองข้อมูลและกู้คืนระบบสารสนเทศ</t>
  </si>
  <si>
    <t xml:space="preserve"> โครงการสำรองข้อมูลและกู้คืนระบบสารสนเทศ</t>
  </si>
  <si>
    <t xml:space="preserve">√   </t>
  </si>
  <si>
    <t>สุชีพ ปิยวัฒน์ วุฒิพร  อารัล ญาณวุฒิ   อนุชา   เสริมศักดิ์</t>
  </si>
  <si>
    <t>กฤตภ์ ภูริพล   สุชีพ ญาณวุฒิ อนุชา</t>
  </si>
  <si>
    <t>กฤษฎา  วิเชียร  ธีรศักดิ์</t>
  </si>
  <si>
    <t>c5 ร้อยละความสำเร็จการพัฒนา</t>
  </si>
  <si>
    <t>4 KPI</t>
  </si>
  <si>
    <t>1 KPI</t>
  </si>
  <si>
    <t>c6 จำนวนหน่วยการเรียนรู้บน TSU MOOC</t>
  </si>
  <si>
    <t>C7 จำนวนผู้เรียนผ่านเกณฑ์ของหน่วยงานการเรียนรู้</t>
  </si>
  <si>
    <t>C8  จำนวนบุคคลภายนอกที่เข้ามาเรียนรู้ในระบบ</t>
  </si>
  <si>
    <t>3 KPI</t>
  </si>
  <si>
    <t>c21  ร้อยละความสำเร็จการดำเนินงานพัฒนาเทคโนโลยีสารสนเทศ</t>
  </si>
  <si>
    <t>เพื่อชุมชน</t>
  </si>
  <si>
    <t>c24  ร้อยละความสำเร็จการสร้างความร่วมมือกับหน่วยงานภายนอก</t>
  </si>
  <si>
    <t>เพื่อบริการวิชาการ</t>
  </si>
  <si>
    <t>c25  ร้อยละความสำเร็จการดำเนินงานองค์กรแห่งความสุข</t>
  </si>
  <si>
    <t xml:space="preserve"> (Happy Workplace)</t>
  </si>
  <si>
    <t>c26  จำนวนบุคลากรด้าน ICT ที่ได้รับการพัฒนาด้านเทคโนโลยี</t>
  </si>
  <si>
    <t>สารสนเทศที่เหมาะสมกับความต้องการของมหาวิทยาลัย</t>
  </si>
  <si>
    <t>c27  ระดับความสำเร็จการเตรียมความพร้อมตามเกณฑ์</t>
  </si>
  <si>
    <t>โครงการก้าวสู่ตำแหน่งที่สูงขึ้น</t>
  </si>
  <si>
    <t xml:space="preserve"> โครงการ 5 ส</t>
  </si>
  <si>
    <t>โครงการ ICT สัญจร</t>
  </si>
  <si>
    <t>โครงการจัดการความรู้</t>
  </si>
  <si>
    <t>โครงการจัดการพลังงาน</t>
  </si>
  <si>
    <t>โครงการติวนี้ให้น้อง</t>
  </si>
  <si>
    <t>โครงการทบทวนแผนสำนักคอมพิวเตอร์</t>
  </si>
  <si>
    <t>โครงการพัฒนาเทคโนโลยีสารสนเทศเพื่อชุมชน</t>
  </si>
  <si>
    <t>โครงการพัฒนาศักยภาพด้านวิชาชีพ</t>
  </si>
  <si>
    <t>โครงการศึกษาดูงาน</t>
  </si>
  <si>
    <t>.โครงการสร้างความร่วมมือกับ</t>
  </si>
  <si>
    <t xml:space="preserve">โครงการองค์กรแห่งความสุข </t>
  </si>
  <si>
    <t xml:space="preserve"> โครงการพัฒนาบุคลากร ICT</t>
  </si>
  <si>
    <t xml:space="preserve"> โครงการบริการวิชาการ สำหรับบุคคลทั่วไป</t>
  </si>
  <si>
    <t>โครงการบริการวิชาการ สำหรับบุคลากร</t>
  </si>
  <si>
    <t xml:space="preserve"> โครงการบริการวิชาการ สำหรับนิสิต</t>
  </si>
  <si>
    <t>โครงการเตรียมความพร้อมตามเกณฑ์</t>
  </si>
  <si>
    <t xml:space="preserve">เจนจิรา </t>
  </si>
  <si>
    <t>จันทร์จิรา พรรณทิภา</t>
  </si>
  <si>
    <t>4 คน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</si>
</sst>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ใช่&quot;;&quot;ใช่&quot;;&quot;ไม่ใช่&quot;"/>
    <numFmt numFmtId="181" formatCode="&quot;จริง&quot;;&quot;จริง&quot;;&quot;เท็จ&quot;"/>
    <numFmt numFmtId="182" formatCode="&quot;เปิด&quot;;&quot;เปิด&quot;;&quot;ปิด&quot;"/>
    <numFmt numFmtId="183" formatCode="[$€-2]\ #,##0.00_);[Red]\([$€-2]\ 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96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Wingdings"/>
      <family val="0"/>
    </font>
    <font>
      <b/>
      <sz val="14"/>
      <color indexed="8"/>
      <name val="TH SarabunPSK"/>
      <family val="2"/>
    </font>
    <font>
      <sz val="14"/>
      <color indexed="13"/>
      <name val="TH SarabunPSK"/>
      <family val="2"/>
    </font>
    <font>
      <sz val="16"/>
      <color indexed="13"/>
      <name val="TH SarabunPSK"/>
      <family val="2"/>
    </font>
    <font>
      <sz val="16"/>
      <color indexed="10"/>
      <name val="TH SarabunPSK"/>
      <family val="2"/>
    </font>
    <font>
      <b/>
      <sz val="16"/>
      <color indexed="8"/>
      <name val="TH SarabunPSK"/>
      <family val="2"/>
    </font>
    <font>
      <u val="single"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sz val="14"/>
      <color indexed="13"/>
      <name val="TH SarabunPSK"/>
      <family val="2"/>
    </font>
    <font>
      <b/>
      <sz val="16"/>
      <color indexed="13"/>
      <name val="TH SarabunPSK"/>
      <family val="2"/>
    </font>
    <font>
      <sz val="16"/>
      <color indexed="62"/>
      <name val="TH SarabunPSK"/>
      <family val="2"/>
    </font>
    <font>
      <b/>
      <sz val="16"/>
      <color indexed="62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b/>
      <sz val="16"/>
      <color indexed="10"/>
      <name val="TH SarabunPSK"/>
      <family val="2"/>
    </font>
    <font>
      <sz val="12"/>
      <color indexed="13"/>
      <name val="TH SarabunPSK"/>
      <family val="2"/>
    </font>
    <font>
      <sz val="12"/>
      <color indexed="10"/>
      <name val="TH SarabunPSK"/>
      <family val="2"/>
    </font>
    <font>
      <b/>
      <sz val="12"/>
      <color indexed="62"/>
      <name val="TH SarabunPSK"/>
      <family val="2"/>
    </font>
    <font>
      <b/>
      <sz val="11"/>
      <color indexed="8"/>
      <name val="TH SarabunPSK"/>
      <family val="2"/>
    </font>
    <font>
      <sz val="11"/>
      <color indexed="8"/>
      <name val="TH SarabunPSK"/>
      <family val="2"/>
    </font>
    <font>
      <sz val="10"/>
      <color indexed="8"/>
      <name val="Wingdings 2"/>
      <family val="1"/>
    </font>
    <font>
      <b/>
      <u val="single"/>
      <sz val="12"/>
      <color indexed="8"/>
      <name val="TH SarabunPSK"/>
      <family val="2"/>
    </font>
    <font>
      <sz val="12"/>
      <color indexed="63"/>
      <name val="TH SarabunPSK"/>
      <family val="2"/>
    </font>
    <font>
      <b/>
      <u val="single"/>
      <sz val="11"/>
      <color indexed="8"/>
      <name val="TH SarabunPSK"/>
      <family val="2"/>
    </font>
    <font>
      <sz val="11"/>
      <color indexed="63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Wingdings"/>
      <family val="0"/>
    </font>
    <font>
      <sz val="14"/>
      <color rgb="FF000000"/>
      <name val="TH SarabunPSK"/>
      <family val="2"/>
    </font>
    <font>
      <b/>
      <sz val="14"/>
      <color theme="1"/>
      <name val="TH SarabunPSK"/>
      <family val="2"/>
    </font>
    <font>
      <sz val="14"/>
      <color rgb="FFFFFF00"/>
      <name val="TH SarabunPSK"/>
      <family val="2"/>
    </font>
    <font>
      <sz val="16"/>
      <color rgb="FFFFFF00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u val="single"/>
      <sz val="14"/>
      <color theme="1"/>
      <name val="TH SarabunPSK"/>
      <family val="2"/>
    </font>
    <font>
      <b/>
      <u val="single"/>
      <sz val="14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sz val="14"/>
      <color rgb="FFFFFF00"/>
      <name val="TH SarabunPSK"/>
      <family val="2"/>
    </font>
    <font>
      <b/>
      <sz val="16"/>
      <color rgb="FFFFFF00"/>
      <name val="TH SarabunPSK"/>
      <family val="2"/>
    </font>
    <font>
      <sz val="16"/>
      <color theme="8" tint="-0.4999699890613556"/>
      <name val="TH SarabunPSK"/>
      <family val="2"/>
    </font>
    <font>
      <b/>
      <sz val="16"/>
      <color theme="8" tint="-0.4999699890613556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6"/>
      <color rgb="FFFF0000"/>
      <name val="TH SarabunPSK"/>
      <family val="2"/>
    </font>
    <font>
      <sz val="12"/>
      <color rgb="FFFFFF00"/>
      <name val="TH SarabunPSK"/>
      <family val="2"/>
    </font>
    <font>
      <sz val="12"/>
      <color rgb="FFFF0000"/>
      <name val="TH SarabunPSK"/>
      <family val="2"/>
    </font>
    <font>
      <b/>
      <sz val="12"/>
      <color theme="8" tint="-0.4999699890613556"/>
      <name val="TH SarabunPSK"/>
      <family val="2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  <font>
      <sz val="10"/>
      <color theme="1"/>
      <name val="Wingdings 2"/>
      <family val="1"/>
    </font>
    <font>
      <b/>
      <u val="single"/>
      <sz val="12"/>
      <color theme="1"/>
      <name val="TH SarabunPSK"/>
      <family val="2"/>
    </font>
    <font>
      <sz val="12"/>
      <color rgb="FF333333"/>
      <name val="TH SarabunPSK"/>
      <family val="2"/>
    </font>
    <font>
      <b/>
      <u val="single"/>
      <sz val="11"/>
      <color theme="1"/>
      <name val="TH SarabunPSK"/>
      <family val="2"/>
    </font>
    <font>
      <sz val="11"/>
      <color rgb="FF333333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80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10" xfId="0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/>
    </xf>
    <xf numFmtId="0" fontId="69" fillId="0" borderId="11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8" fillId="0" borderId="10" xfId="0" applyFont="1" applyBorder="1" applyAlignment="1">
      <alignment/>
    </xf>
    <xf numFmtId="0" fontId="68" fillId="0" borderId="15" xfId="0" applyFont="1" applyBorder="1" applyAlignment="1">
      <alignment/>
    </xf>
    <xf numFmtId="0" fontId="68" fillId="0" borderId="13" xfId="0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16" xfId="0" applyFont="1" applyBorder="1" applyAlignment="1">
      <alignment/>
    </xf>
    <xf numFmtId="0" fontId="68" fillId="0" borderId="17" xfId="0" applyFont="1" applyBorder="1" applyAlignment="1">
      <alignment/>
    </xf>
    <xf numFmtId="0" fontId="70" fillId="0" borderId="17" xfId="0" applyFont="1" applyBorder="1" applyAlignment="1">
      <alignment vertical="center"/>
    </xf>
    <xf numFmtId="0" fontId="70" fillId="0" borderId="17" xfId="0" applyFont="1" applyBorder="1" applyAlignment="1">
      <alignment/>
    </xf>
    <xf numFmtId="0" fontId="68" fillId="0" borderId="18" xfId="0" applyFont="1" applyBorder="1" applyAlignment="1">
      <alignment/>
    </xf>
    <xf numFmtId="0" fontId="68" fillId="0" borderId="12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18" xfId="0" applyFont="1" applyBorder="1" applyAlignment="1">
      <alignment vertical="center"/>
    </xf>
    <xf numFmtId="0" fontId="70" fillId="0" borderId="15" xfId="0" applyFont="1" applyBorder="1" applyAlignment="1">
      <alignment vertical="center"/>
    </xf>
    <xf numFmtId="0" fontId="71" fillId="0" borderId="19" xfId="0" applyFont="1" applyBorder="1" applyAlignment="1">
      <alignment horizontal="center"/>
    </xf>
    <xf numFmtId="0" fontId="71" fillId="0" borderId="19" xfId="0" applyFont="1" applyBorder="1" applyAlignment="1">
      <alignment horizontal="center"/>
    </xf>
    <xf numFmtId="0" fontId="68" fillId="0" borderId="20" xfId="0" applyFont="1" applyBorder="1" applyAlignment="1">
      <alignment horizontal="center"/>
    </xf>
    <xf numFmtId="0" fontId="70" fillId="0" borderId="15" xfId="0" applyFont="1" applyBorder="1" applyAlignment="1">
      <alignment/>
    </xf>
    <xf numFmtId="0" fontId="70" fillId="0" borderId="0" xfId="0" applyFont="1" applyAlignment="1">
      <alignment/>
    </xf>
    <xf numFmtId="0" fontId="71" fillId="0" borderId="19" xfId="0" applyFont="1" applyBorder="1" applyAlignment="1">
      <alignment horizontal="center"/>
    </xf>
    <xf numFmtId="0" fontId="67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71" fillId="0" borderId="21" xfId="0" applyFont="1" applyBorder="1" applyAlignment="1">
      <alignment horizontal="center"/>
    </xf>
    <xf numFmtId="0" fontId="71" fillId="0" borderId="11" xfId="0" applyFont="1" applyBorder="1" applyAlignment="1">
      <alignment horizontal="center"/>
    </xf>
    <xf numFmtId="0" fontId="71" fillId="0" borderId="20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68" fillId="0" borderId="21" xfId="0" applyFont="1" applyBorder="1" applyAlignment="1">
      <alignment horizontal="left"/>
    </xf>
    <xf numFmtId="0" fontId="68" fillId="0" borderId="21" xfId="0" applyFont="1" applyBorder="1" applyAlignment="1">
      <alignment horizontal="center"/>
    </xf>
    <xf numFmtId="0" fontId="68" fillId="33" borderId="21" xfId="0" applyFont="1" applyFill="1" applyBorder="1" applyAlignment="1">
      <alignment horizontal="center"/>
    </xf>
    <xf numFmtId="4" fontId="68" fillId="0" borderId="21" xfId="0" applyNumberFormat="1" applyFont="1" applyBorder="1" applyAlignment="1">
      <alignment horizontal="right"/>
    </xf>
    <xf numFmtId="0" fontId="68" fillId="0" borderId="11" xfId="0" applyFont="1" applyBorder="1" applyAlignment="1">
      <alignment horizontal="left"/>
    </xf>
    <xf numFmtId="0" fontId="68" fillId="33" borderId="11" xfId="0" applyFont="1" applyFill="1" applyBorder="1" applyAlignment="1">
      <alignment horizontal="center"/>
    </xf>
    <xf numFmtId="0" fontId="68" fillId="33" borderId="10" xfId="0" applyFont="1" applyFill="1" applyBorder="1" applyAlignment="1">
      <alignment horizontal="center"/>
    </xf>
    <xf numFmtId="0" fontId="72" fillId="33" borderId="21" xfId="0" applyFont="1" applyFill="1" applyBorder="1" applyAlignment="1">
      <alignment horizontal="center"/>
    </xf>
    <xf numFmtId="0" fontId="68" fillId="0" borderId="21" xfId="0" applyFont="1" applyBorder="1" applyAlignment="1">
      <alignment/>
    </xf>
    <xf numFmtId="0" fontId="68" fillId="0" borderId="10" xfId="0" applyFont="1" applyFill="1" applyBorder="1" applyAlignment="1">
      <alignment horizontal="center"/>
    </xf>
    <xf numFmtId="0" fontId="68" fillId="0" borderId="11" xfId="0" applyFont="1" applyBorder="1" applyAlignment="1">
      <alignment/>
    </xf>
    <xf numFmtId="0" fontId="68" fillId="34" borderId="21" xfId="0" applyFont="1" applyFill="1" applyBorder="1" applyAlignment="1">
      <alignment horizontal="center"/>
    </xf>
    <xf numFmtId="0" fontId="68" fillId="34" borderId="11" xfId="0" applyFont="1" applyFill="1" applyBorder="1" applyAlignment="1">
      <alignment horizontal="center"/>
    </xf>
    <xf numFmtId="0" fontId="72" fillId="34" borderId="21" xfId="0" applyFont="1" applyFill="1" applyBorder="1" applyAlignment="1">
      <alignment horizontal="center"/>
    </xf>
    <xf numFmtId="0" fontId="68" fillId="34" borderId="10" xfId="0" applyFont="1" applyFill="1" applyBorder="1" applyAlignment="1">
      <alignment horizontal="center"/>
    </xf>
    <xf numFmtId="0" fontId="68" fillId="34" borderId="10" xfId="0" applyFont="1" applyFill="1" applyBorder="1" applyAlignment="1">
      <alignment/>
    </xf>
    <xf numFmtId="0" fontId="67" fillId="34" borderId="21" xfId="0" applyFont="1" applyFill="1" applyBorder="1" applyAlignment="1">
      <alignment/>
    </xf>
    <xf numFmtId="0" fontId="67" fillId="34" borderId="11" xfId="0" applyFont="1" applyFill="1" applyBorder="1" applyAlignment="1">
      <alignment/>
    </xf>
    <xf numFmtId="0" fontId="67" fillId="0" borderId="11" xfId="0" applyFont="1" applyBorder="1" applyAlignment="1">
      <alignment horizontal="center"/>
    </xf>
    <xf numFmtId="0" fontId="67" fillId="33" borderId="21" xfId="0" applyFont="1" applyFill="1" applyBorder="1" applyAlignment="1">
      <alignment/>
    </xf>
    <xf numFmtId="0" fontId="67" fillId="0" borderId="21" xfId="0" applyFont="1" applyBorder="1" applyAlignment="1">
      <alignment horizontal="center"/>
    </xf>
    <xf numFmtId="0" fontId="73" fillId="34" borderId="21" xfId="0" applyFont="1" applyFill="1" applyBorder="1" applyAlignment="1">
      <alignment horizontal="center"/>
    </xf>
    <xf numFmtId="0" fontId="67" fillId="34" borderId="21" xfId="0" applyFont="1" applyFill="1" applyBorder="1" applyAlignment="1">
      <alignment horizontal="center"/>
    </xf>
    <xf numFmtId="0" fontId="68" fillId="0" borderId="10" xfId="0" applyFont="1" applyBorder="1" applyAlignment="1">
      <alignment horizontal="left"/>
    </xf>
    <xf numFmtId="0" fontId="67" fillId="0" borderId="10" xfId="0" applyFont="1" applyBorder="1" applyAlignment="1">
      <alignment horizontal="center"/>
    </xf>
    <xf numFmtId="0" fontId="74" fillId="0" borderId="10" xfId="0" applyFont="1" applyFill="1" applyBorder="1" applyAlignment="1">
      <alignment horizontal="center"/>
    </xf>
    <xf numFmtId="0" fontId="67" fillId="34" borderId="10" xfId="0" applyFont="1" applyFill="1" applyBorder="1" applyAlignment="1">
      <alignment horizontal="center"/>
    </xf>
    <xf numFmtId="0" fontId="68" fillId="0" borderId="12" xfId="0" applyFont="1" applyBorder="1" applyAlignment="1">
      <alignment horizontal="left"/>
    </xf>
    <xf numFmtId="0" fontId="67" fillId="33" borderId="10" xfId="0" applyFont="1" applyFill="1" applyBorder="1" applyAlignment="1">
      <alignment horizontal="center"/>
    </xf>
    <xf numFmtId="0" fontId="68" fillId="0" borderId="13" xfId="0" applyFont="1" applyBorder="1" applyAlignment="1">
      <alignment horizontal="left"/>
    </xf>
    <xf numFmtId="0" fontId="73" fillId="33" borderId="21" xfId="0" applyFont="1" applyFill="1" applyBorder="1" applyAlignment="1">
      <alignment horizontal="center"/>
    </xf>
    <xf numFmtId="0" fontId="67" fillId="34" borderId="10" xfId="0" applyFont="1" applyFill="1" applyBorder="1" applyAlignment="1">
      <alignment/>
    </xf>
    <xf numFmtId="0" fontId="68" fillId="0" borderId="0" xfId="0" applyFont="1" applyAlignment="1">
      <alignment/>
    </xf>
    <xf numFmtId="4" fontId="68" fillId="0" borderId="21" xfId="0" applyNumberFormat="1" applyFont="1" applyBorder="1" applyAlignment="1">
      <alignment horizontal="center"/>
    </xf>
    <xf numFmtId="4" fontId="68" fillId="33" borderId="21" xfId="0" applyNumberFormat="1" applyFont="1" applyFill="1" applyBorder="1" applyAlignment="1">
      <alignment horizontal="center"/>
    </xf>
    <xf numFmtId="0" fontId="72" fillId="33" borderId="11" xfId="0" applyFont="1" applyFill="1" applyBorder="1" applyAlignment="1">
      <alignment horizontal="center"/>
    </xf>
    <xf numFmtId="0" fontId="72" fillId="34" borderId="11" xfId="0" applyFont="1" applyFill="1" applyBorder="1" applyAlignment="1">
      <alignment horizontal="center"/>
    </xf>
    <xf numFmtId="4" fontId="68" fillId="33" borderId="11" xfId="0" applyNumberFormat="1" applyFont="1" applyFill="1" applyBorder="1" applyAlignment="1">
      <alignment horizontal="center"/>
    </xf>
    <xf numFmtId="0" fontId="71" fillId="0" borderId="0" xfId="0" applyFont="1" applyAlignment="1">
      <alignment/>
    </xf>
    <xf numFmtId="0" fontId="74" fillId="0" borderId="11" xfId="0" applyFont="1" applyBorder="1" applyAlignment="1">
      <alignment horizontal="center"/>
    </xf>
    <xf numFmtId="0" fontId="67" fillId="34" borderId="11" xfId="0" applyFont="1" applyFill="1" applyBorder="1" applyAlignment="1">
      <alignment horizontal="center"/>
    </xf>
    <xf numFmtId="0" fontId="75" fillId="0" borderId="0" xfId="0" applyFont="1" applyAlignment="1">
      <alignment/>
    </xf>
    <xf numFmtId="0" fontId="67" fillId="0" borderId="20" xfId="0" applyFont="1" applyBorder="1" applyAlignment="1">
      <alignment horizontal="center"/>
    </xf>
    <xf numFmtId="0" fontId="67" fillId="33" borderId="11" xfId="0" applyFont="1" applyFill="1" applyBorder="1" applyAlignment="1">
      <alignment horizontal="center"/>
    </xf>
    <xf numFmtId="0" fontId="73" fillId="33" borderId="1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67" fillId="0" borderId="2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3" fillId="34" borderId="20" xfId="0" applyFont="1" applyFill="1" applyBorder="1" applyAlignment="1">
      <alignment horizontal="center"/>
    </xf>
    <xf numFmtId="0" fontId="67" fillId="34" borderId="20" xfId="0" applyFont="1" applyFill="1" applyBorder="1" applyAlignment="1">
      <alignment horizontal="center"/>
    </xf>
    <xf numFmtId="0" fontId="73" fillId="34" borderId="10" xfId="0" applyFont="1" applyFill="1" applyBorder="1" applyAlignment="1">
      <alignment horizontal="center"/>
    </xf>
    <xf numFmtId="0" fontId="73" fillId="34" borderId="11" xfId="0" applyFont="1" applyFill="1" applyBorder="1" applyAlignment="1">
      <alignment horizontal="center"/>
    </xf>
    <xf numFmtId="0" fontId="68" fillId="0" borderId="20" xfId="0" applyFont="1" applyBorder="1" applyAlignment="1">
      <alignment horizontal="left" vertical="top" wrapText="1"/>
    </xf>
    <xf numFmtId="0" fontId="68" fillId="0" borderId="20" xfId="0" applyFont="1" applyBorder="1" applyAlignment="1">
      <alignment horizontal="center" vertical="top"/>
    </xf>
    <xf numFmtId="0" fontId="67" fillId="34" borderId="20" xfId="0" applyFont="1" applyFill="1" applyBorder="1" applyAlignment="1">
      <alignment vertical="top"/>
    </xf>
    <xf numFmtId="0" fontId="76" fillId="0" borderId="20" xfId="0" applyFont="1" applyBorder="1" applyAlignment="1">
      <alignment horizontal="center" vertical="top"/>
    </xf>
    <xf numFmtId="0" fontId="67" fillId="0" borderId="20" xfId="0" applyFont="1" applyBorder="1" applyAlignment="1">
      <alignment horizontal="center" vertical="top"/>
    </xf>
    <xf numFmtId="0" fontId="71" fillId="0" borderId="16" xfId="0" applyFont="1" applyBorder="1" applyAlignment="1">
      <alignment horizontal="center"/>
    </xf>
    <xf numFmtId="0" fontId="68" fillId="33" borderId="20" xfId="0" applyFont="1" applyFill="1" applyBorder="1" applyAlignment="1">
      <alignment horizontal="center"/>
    </xf>
    <xf numFmtId="0" fontId="72" fillId="34" borderId="20" xfId="0" applyFont="1" applyFill="1" applyBorder="1" applyAlignment="1">
      <alignment horizontal="center"/>
    </xf>
    <xf numFmtId="4" fontId="76" fillId="0" borderId="20" xfId="0" applyNumberFormat="1" applyFont="1" applyBorder="1" applyAlignment="1">
      <alignment horizontal="center"/>
    </xf>
    <xf numFmtId="0" fontId="68" fillId="34" borderId="20" xfId="0" applyFont="1" applyFill="1" applyBorder="1" applyAlignment="1">
      <alignment horizontal="center"/>
    </xf>
    <xf numFmtId="0" fontId="68" fillId="33" borderId="10" xfId="0" applyFont="1" applyFill="1" applyBorder="1" applyAlignment="1">
      <alignment horizontal="left"/>
    </xf>
    <xf numFmtId="0" fontId="77" fillId="0" borderId="0" xfId="0" applyFont="1" applyAlignment="1">
      <alignment/>
    </xf>
    <xf numFmtId="0" fontId="67" fillId="0" borderId="0" xfId="0" applyFont="1" applyAlignment="1">
      <alignment horizontal="left"/>
    </xf>
    <xf numFmtId="0" fontId="71" fillId="0" borderId="11" xfId="0" applyFont="1" applyBorder="1" applyAlignment="1">
      <alignment horizontal="left"/>
    </xf>
    <xf numFmtId="0" fontId="77" fillId="0" borderId="0" xfId="0" applyFont="1" applyAlignment="1">
      <alignment/>
    </xf>
    <xf numFmtId="0" fontId="71" fillId="0" borderId="0" xfId="0" applyFont="1" applyAlignment="1">
      <alignment horizontal="left" vertical="center"/>
    </xf>
    <xf numFmtId="0" fontId="68" fillId="0" borderId="0" xfId="0" applyFont="1" applyAlignment="1">
      <alignment horizontal="left"/>
    </xf>
    <xf numFmtId="0" fontId="78" fillId="0" borderId="0" xfId="0" applyFont="1" applyAlignment="1">
      <alignment horizontal="left" vertical="center"/>
    </xf>
    <xf numFmtId="0" fontId="68" fillId="0" borderId="20" xfId="0" applyFont="1" applyBorder="1" applyAlignment="1">
      <alignment horizontal="left" vertical="top"/>
    </xf>
    <xf numFmtId="4" fontId="68" fillId="33" borderId="14" xfId="0" applyNumberFormat="1" applyFont="1" applyFill="1" applyBorder="1" applyAlignment="1">
      <alignment horizontal="center"/>
    </xf>
    <xf numFmtId="4" fontId="68" fillId="33" borderId="13" xfId="0" applyNumberFormat="1" applyFont="1" applyFill="1" applyBorder="1" applyAlignment="1">
      <alignment horizontal="center"/>
    </xf>
    <xf numFmtId="4" fontId="76" fillId="0" borderId="14" xfId="0" applyNumberFormat="1" applyFont="1" applyBorder="1" applyAlignment="1">
      <alignment horizontal="center"/>
    </xf>
    <xf numFmtId="4" fontId="76" fillId="0" borderId="12" xfId="0" applyNumberFormat="1" applyFont="1" applyBorder="1" applyAlignment="1">
      <alignment horizontal="center"/>
    </xf>
    <xf numFmtId="43" fontId="68" fillId="0" borderId="14" xfId="38" applyFont="1" applyBorder="1" applyAlignment="1">
      <alignment horizontal="center"/>
    </xf>
    <xf numFmtId="0" fontId="72" fillId="34" borderId="10" xfId="0" applyFont="1" applyFill="1" applyBorder="1" applyAlignment="1">
      <alignment horizontal="center"/>
    </xf>
    <xf numFmtId="0" fontId="71" fillId="34" borderId="11" xfId="0" applyFont="1" applyFill="1" applyBorder="1" applyAlignment="1">
      <alignment horizontal="center"/>
    </xf>
    <xf numFmtId="0" fontId="71" fillId="33" borderId="11" xfId="0" applyFont="1" applyFill="1" applyBorder="1" applyAlignment="1">
      <alignment horizontal="center"/>
    </xf>
    <xf numFmtId="0" fontId="75" fillId="33" borderId="11" xfId="0" applyFont="1" applyFill="1" applyBorder="1" applyAlignment="1">
      <alignment horizontal="center"/>
    </xf>
    <xf numFmtId="0" fontId="71" fillId="34" borderId="10" xfId="0" applyFont="1" applyFill="1" applyBorder="1" applyAlignment="1">
      <alignment horizontal="center"/>
    </xf>
    <xf numFmtId="0" fontId="75" fillId="34" borderId="10" xfId="0" applyFont="1" applyFill="1" applyBorder="1" applyAlignment="1">
      <alignment horizontal="center"/>
    </xf>
    <xf numFmtId="0" fontId="75" fillId="34" borderId="11" xfId="0" applyFont="1" applyFill="1" applyBorder="1" applyAlignment="1">
      <alignment horizontal="center"/>
    </xf>
    <xf numFmtId="0" fontId="71" fillId="34" borderId="20" xfId="0" applyFont="1" applyFill="1" applyBorder="1" applyAlignment="1">
      <alignment horizontal="center"/>
    </xf>
    <xf numFmtId="0" fontId="75" fillId="34" borderId="20" xfId="0" applyFont="1" applyFill="1" applyBorder="1" applyAlignment="1">
      <alignment horizontal="center"/>
    </xf>
    <xf numFmtId="0" fontId="79" fillId="34" borderId="20" xfId="0" applyFont="1" applyFill="1" applyBorder="1" applyAlignment="1">
      <alignment horizontal="center"/>
    </xf>
    <xf numFmtId="0" fontId="80" fillId="34" borderId="20" xfId="0" applyFont="1" applyFill="1" applyBorder="1" applyAlignment="1">
      <alignment horizontal="center"/>
    </xf>
    <xf numFmtId="0" fontId="80" fillId="33" borderId="10" xfId="0" applyFont="1" applyFill="1" applyBorder="1" applyAlignment="1">
      <alignment horizontal="center"/>
    </xf>
    <xf numFmtId="0" fontId="80" fillId="34" borderId="10" xfId="0" applyFont="1" applyFill="1" applyBorder="1" applyAlignment="1">
      <alignment horizontal="center"/>
    </xf>
    <xf numFmtId="0" fontId="80" fillId="33" borderId="21" xfId="0" applyFont="1" applyFill="1" applyBorder="1" applyAlignment="1">
      <alignment horizontal="center"/>
    </xf>
    <xf numFmtId="0" fontId="80" fillId="34" borderId="11" xfId="0" applyFont="1" applyFill="1" applyBorder="1" applyAlignment="1">
      <alignment horizontal="center"/>
    </xf>
    <xf numFmtId="0" fontId="80" fillId="34" borderId="21" xfId="0" applyFont="1" applyFill="1" applyBorder="1" applyAlignment="1">
      <alignment horizontal="center"/>
    </xf>
    <xf numFmtId="0" fontId="75" fillId="33" borderId="21" xfId="0" applyFont="1" applyFill="1" applyBorder="1" applyAlignment="1">
      <alignment/>
    </xf>
    <xf numFmtId="0" fontId="75" fillId="34" borderId="11" xfId="0" applyFont="1" applyFill="1" applyBorder="1" applyAlignment="1">
      <alignment/>
    </xf>
    <xf numFmtId="0" fontId="75" fillId="34" borderId="15" xfId="0" applyFont="1" applyFill="1" applyBorder="1" applyAlignment="1">
      <alignment/>
    </xf>
    <xf numFmtId="0" fontId="75" fillId="34" borderId="10" xfId="0" applyFont="1" applyFill="1" applyBorder="1" applyAlignment="1">
      <alignment/>
    </xf>
    <xf numFmtId="0" fontId="75" fillId="34" borderId="0" xfId="0" applyFont="1" applyFill="1" applyBorder="1" applyAlignment="1">
      <alignment/>
    </xf>
    <xf numFmtId="0" fontId="75" fillId="34" borderId="0" xfId="0" applyFont="1" applyFill="1" applyAlignment="1">
      <alignment/>
    </xf>
    <xf numFmtId="0" fontId="75" fillId="34" borderId="13" xfId="0" applyFont="1" applyFill="1" applyBorder="1" applyAlignment="1">
      <alignment/>
    </xf>
    <xf numFmtId="0" fontId="75" fillId="34" borderId="21" xfId="0" applyFont="1" applyFill="1" applyBorder="1" applyAlignment="1">
      <alignment/>
    </xf>
    <xf numFmtId="0" fontId="71" fillId="34" borderId="11" xfId="0" applyFont="1" applyFill="1" applyBorder="1" applyAlignment="1">
      <alignment/>
    </xf>
    <xf numFmtId="0" fontId="71" fillId="34" borderId="15" xfId="0" applyFont="1" applyFill="1" applyBorder="1" applyAlignment="1">
      <alignment/>
    </xf>
    <xf numFmtId="0" fontId="71" fillId="34" borderId="10" xfId="0" applyFont="1" applyFill="1" applyBorder="1" applyAlignment="1">
      <alignment/>
    </xf>
    <xf numFmtId="0" fontId="71" fillId="34" borderId="0" xfId="0" applyFont="1" applyFill="1" applyAlignment="1">
      <alignment/>
    </xf>
    <xf numFmtId="0" fontId="67" fillId="6" borderId="0" xfId="0" applyFont="1" applyFill="1" applyAlignment="1">
      <alignment/>
    </xf>
    <xf numFmtId="0" fontId="81" fillId="6" borderId="0" xfId="0" applyFont="1" applyFill="1" applyAlignment="1">
      <alignment/>
    </xf>
    <xf numFmtId="0" fontId="81" fillId="6" borderId="0" xfId="0" applyFont="1" applyFill="1" applyAlignment="1">
      <alignment horizontal="center" vertical="center"/>
    </xf>
    <xf numFmtId="0" fontId="81" fillId="6" borderId="0" xfId="0" applyFont="1" applyFill="1" applyAlignment="1">
      <alignment horizontal="center"/>
    </xf>
    <xf numFmtId="0" fontId="82" fillId="6" borderId="0" xfId="0" applyFont="1" applyFill="1" applyAlignment="1">
      <alignment/>
    </xf>
    <xf numFmtId="4" fontId="82" fillId="6" borderId="0" xfId="0" applyNumberFormat="1" applyFont="1" applyFill="1" applyAlignment="1">
      <alignment/>
    </xf>
    <xf numFmtId="0" fontId="81" fillId="6" borderId="0" xfId="0" applyFont="1" applyFill="1" applyAlignment="1">
      <alignment horizontal="left"/>
    </xf>
    <xf numFmtId="0" fontId="68" fillId="0" borderId="0" xfId="0" applyFont="1" applyBorder="1" applyAlignment="1">
      <alignment horizontal="center"/>
    </xf>
    <xf numFmtId="0" fontId="75" fillId="6" borderId="0" xfId="0" applyFont="1" applyFill="1" applyAlignment="1">
      <alignment/>
    </xf>
    <xf numFmtId="4" fontId="75" fillId="6" borderId="0" xfId="0" applyNumberFormat="1" applyFont="1" applyFill="1" applyAlignment="1">
      <alignment/>
    </xf>
    <xf numFmtId="0" fontId="83" fillId="0" borderId="21" xfId="0" applyFont="1" applyBorder="1" applyAlignment="1">
      <alignment horizontal="left"/>
    </xf>
    <xf numFmtId="0" fontId="84" fillId="0" borderId="0" xfId="0" applyFont="1" applyAlignment="1">
      <alignment horizontal="left" vertical="center"/>
    </xf>
    <xf numFmtId="0" fontId="83" fillId="0" borderId="0" xfId="0" applyFont="1" applyAlignment="1">
      <alignment/>
    </xf>
    <xf numFmtId="0" fontId="84" fillId="0" borderId="21" xfId="0" applyFont="1" applyBorder="1" applyAlignment="1">
      <alignment horizontal="center"/>
    </xf>
    <xf numFmtId="0" fontId="84" fillId="0" borderId="11" xfId="0" applyFont="1" applyBorder="1" applyAlignment="1">
      <alignment horizontal="center"/>
    </xf>
    <xf numFmtId="0" fontId="83" fillId="0" borderId="20" xfId="0" applyFont="1" applyBorder="1" applyAlignment="1">
      <alignment/>
    </xf>
    <xf numFmtId="0" fontId="84" fillId="0" borderId="11" xfId="0" applyFont="1" applyBorder="1" applyAlignment="1">
      <alignment/>
    </xf>
    <xf numFmtId="0" fontId="83" fillId="0" borderId="11" xfId="0" applyFont="1" applyBorder="1" applyAlignment="1">
      <alignment horizontal="left"/>
    </xf>
    <xf numFmtId="0" fontId="83" fillId="0" borderId="11" xfId="0" applyFont="1" applyBorder="1" applyAlignment="1">
      <alignment horizontal="center"/>
    </xf>
    <xf numFmtId="0" fontId="83" fillId="0" borderId="11" xfId="0" applyFont="1" applyBorder="1" applyAlignment="1">
      <alignment horizontal="left" wrapText="1"/>
    </xf>
    <xf numFmtId="4" fontId="85" fillId="6" borderId="0" xfId="0" applyNumberFormat="1" applyFont="1" applyFill="1" applyAlignment="1">
      <alignment/>
    </xf>
    <xf numFmtId="0" fontId="83" fillId="6" borderId="0" xfId="0" applyFont="1" applyFill="1" applyAlignment="1">
      <alignment/>
    </xf>
    <xf numFmtId="0" fontId="83" fillId="0" borderId="21" xfId="0" applyFont="1" applyBorder="1" applyAlignment="1">
      <alignment horizontal="center"/>
    </xf>
    <xf numFmtId="0" fontId="83" fillId="33" borderId="21" xfId="0" applyFont="1" applyFill="1" applyBorder="1" applyAlignment="1">
      <alignment horizontal="center"/>
    </xf>
    <xf numFmtId="0" fontId="83" fillId="34" borderId="21" xfId="0" applyFont="1" applyFill="1" applyBorder="1" applyAlignment="1">
      <alignment horizontal="center"/>
    </xf>
    <xf numFmtId="4" fontId="83" fillId="0" borderId="21" xfId="0" applyNumberFormat="1" applyFont="1" applyBorder="1" applyAlignment="1">
      <alignment horizontal="right"/>
    </xf>
    <xf numFmtId="0" fontId="83" fillId="0" borderId="10" xfId="0" applyFont="1" applyBorder="1" applyAlignment="1">
      <alignment horizontal="center" vertical="center"/>
    </xf>
    <xf numFmtId="0" fontId="83" fillId="33" borderId="11" xfId="0" applyFont="1" applyFill="1" applyBorder="1" applyAlignment="1">
      <alignment horizontal="center"/>
    </xf>
    <xf numFmtId="0" fontId="83" fillId="34" borderId="11" xfId="0" applyFont="1" applyFill="1" applyBorder="1" applyAlignment="1">
      <alignment horizontal="center"/>
    </xf>
    <xf numFmtId="0" fontId="83" fillId="0" borderId="21" xfId="0" applyFont="1" applyBorder="1" applyAlignment="1">
      <alignment/>
    </xf>
    <xf numFmtId="0" fontId="83" fillId="0" borderId="10" xfId="0" applyFont="1" applyBorder="1" applyAlignment="1">
      <alignment horizontal="center"/>
    </xf>
    <xf numFmtId="0" fontId="86" fillId="34" borderId="21" xfId="0" applyFont="1" applyFill="1" applyBorder="1" applyAlignment="1">
      <alignment horizontal="center"/>
    </xf>
    <xf numFmtId="0" fontId="83" fillId="0" borderId="21" xfId="0" applyFont="1" applyBorder="1" applyAlignment="1">
      <alignment horizontal="center" vertical="center"/>
    </xf>
    <xf numFmtId="0" fontId="87" fillId="0" borderId="11" xfId="0" applyFont="1" applyBorder="1" applyAlignment="1">
      <alignment/>
    </xf>
    <xf numFmtId="0" fontId="87" fillId="0" borderId="10" xfId="0" applyFont="1" applyBorder="1" applyAlignment="1">
      <alignment horizontal="center"/>
    </xf>
    <xf numFmtId="0" fontId="83" fillId="34" borderId="10" xfId="0" applyFont="1" applyFill="1" applyBorder="1" applyAlignment="1">
      <alignment horizontal="center"/>
    </xf>
    <xf numFmtId="0" fontId="83" fillId="33" borderId="21" xfId="0" applyFont="1" applyFill="1" applyBorder="1" applyAlignment="1">
      <alignment/>
    </xf>
    <xf numFmtId="0" fontId="83" fillId="0" borderId="10" xfId="0" applyFont="1" applyFill="1" applyBorder="1" applyAlignment="1">
      <alignment horizontal="center"/>
    </xf>
    <xf numFmtId="0" fontId="83" fillId="0" borderId="10" xfId="0" applyFont="1" applyBorder="1" applyAlignment="1" quotePrefix="1">
      <alignment/>
    </xf>
    <xf numFmtId="0" fontId="83" fillId="0" borderId="10" xfId="0" applyFont="1" applyBorder="1" applyAlignment="1" quotePrefix="1">
      <alignment horizontal="center"/>
    </xf>
    <xf numFmtId="0" fontId="83" fillId="33" borderId="10" xfId="0" applyFont="1" applyFill="1" applyBorder="1" applyAlignment="1">
      <alignment/>
    </xf>
    <xf numFmtId="0" fontId="83" fillId="34" borderId="10" xfId="0" applyFont="1" applyFill="1" applyBorder="1" applyAlignment="1">
      <alignment/>
    </xf>
    <xf numFmtId="4" fontId="83" fillId="0" borderId="21" xfId="0" applyNumberFormat="1" applyFont="1" applyBorder="1" applyAlignment="1">
      <alignment/>
    </xf>
    <xf numFmtId="0" fontId="83" fillId="0" borderId="11" xfId="0" applyFont="1" applyBorder="1" applyAlignment="1">
      <alignment/>
    </xf>
    <xf numFmtId="0" fontId="83" fillId="33" borderId="11" xfId="0" applyFont="1" applyFill="1" applyBorder="1" applyAlignment="1">
      <alignment/>
    </xf>
    <xf numFmtId="0" fontId="83" fillId="33" borderId="10" xfId="0" applyFont="1" applyFill="1" applyBorder="1" applyAlignment="1">
      <alignment horizontal="center"/>
    </xf>
    <xf numFmtId="0" fontId="83" fillId="0" borderId="11" xfId="0" applyFont="1" applyBorder="1" applyAlignment="1">
      <alignment horizontal="center" vertical="center"/>
    </xf>
    <xf numFmtId="4" fontId="83" fillId="0" borderId="11" xfId="0" applyNumberFormat="1" applyFont="1" applyBorder="1" applyAlignment="1">
      <alignment/>
    </xf>
    <xf numFmtId="0" fontId="84" fillId="0" borderId="16" xfId="0" applyFont="1" applyBorder="1" applyAlignment="1">
      <alignment horizontal="center"/>
    </xf>
    <xf numFmtId="0" fontId="84" fillId="0" borderId="21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4" fillId="0" borderId="10" xfId="0" applyFont="1" applyBorder="1" applyAlignment="1">
      <alignment horizontal="center"/>
    </xf>
    <xf numFmtId="0" fontId="84" fillId="0" borderId="13" xfId="0" applyFont="1" applyBorder="1" applyAlignment="1">
      <alignment horizontal="center"/>
    </xf>
    <xf numFmtId="0" fontId="68" fillId="33" borderId="21" xfId="0" applyFont="1" applyFill="1" applyBorder="1" applyAlignment="1">
      <alignment horizontal="left"/>
    </xf>
    <xf numFmtId="0" fontId="74" fillId="33" borderId="10" xfId="0" applyFont="1" applyFill="1" applyBorder="1" applyAlignment="1">
      <alignment horizontal="center"/>
    </xf>
    <xf numFmtId="0" fontId="74" fillId="0" borderId="11" xfId="0" applyFont="1" applyFill="1" applyBorder="1" applyAlignment="1">
      <alignment horizontal="center"/>
    </xf>
    <xf numFmtId="0" fontId="68" fillId="0" borderId="15" xfId="0" applyFont="1" applyBorder="1" applyAlignment="1">
      <alignment horizontal="center"/>
    </xf>
    <xf numFmtId="0" fontId="88" fillId="6" borderId="0" xfId="0" applyFont="1" applyFill="1" applyAlignment="1">
      <alignment/>
    </xf>
    <xf numFmtId="0" fontId="89" fillId="0" borderId="21" xfId="0" applyFont="1" applyBorder="1" applyAlignment="1">
      <alignment horizontal="center"/>
    </xf>
    <xf numFmtId="0" fontId="89" fillId="0" borderId="11" xfId="0" applyFont="1" applyBorder="1" applyAlignment="1">
      <alignment horizontal="center"/>
    </xf>
    <xf numFmtId="0" fontId="83" fillId="33" borderId="21" xfId="0" applyFont="1" applyFill="1" applyBorder="1" applyAlignment="1">
      <alignment horizontal="center" vertical="center"/>
    </xf>
    <xf numFmtId="4" fontId="83" fillId="33" borderId="0" xfId="0" applyNumberFormat="1" applyFont="1" applyFill="1" applyAlignment="1">
      <alignment/>
    </xf>
    <xf numFmtId="4" fontId="83" fillId="33" borderId="10" xfId="0" applyNumberFormat="1" applyFont="1" applyFill="1" applyBorder="1" applyAlignment="1">
      <alignment horizontal="center"/>
    </xf>
    <xf numFmtId="0" fontId="83" fillId="33" borderId="10" xfId="0" applyFont="1" applyFill="1" applyBorder="1" applyAlignment="1">
      <alignment horizontal="center" vertical="center"/>
    </xf>
    <xf numFmtId="0" fontId="90" fillId="0" borderId="14" xfId="0" applyFont="1" applyBorder="1" applyAlignment="1">
      <alignment horizontal="center"/>
    </xf>
    <xf numFmtId="0" fontId="90" fillId="0" borderId="13" xfId="0" applyFont="1" applyBorder="1" applyAlignment="1">
      <alignment horizontal="center"/>
    </xf>
    <xf numFmtId="0" fontId="90" fillId="0" borderId="11" xfId="0" applyFont="1" applyBorder="1" applyAlignment="1">
      <alignment horizontal="center"/>
    </xf>
    <xf numFmtId="0" fontId="90" fillId="0" borderId="21" xfId="0" applyFont="1" applyBorder="1" applyAlignment="1">
      <alignment horizontal="center"/>
    </xf>
    <xf numFmtId="4" fontId="83" fillId="0" borderId="11" xfId="0" applyNumberFormat="1" applyFont="1" applyBorder="1" applyAlignment="1">
      <alignment horizontal="right"/>
    </xf>
    <xf numFmtId="0" fontId="74" fillId="0" borderId="0" xfId="0" applyFont="1" applyAlignment="1">
      <alignment/>
    </xf>
    <xf numFmtId="0" fontId="68" fillId="0" borderId="20" xfId="0" applyFont="1" applyBorder="1" applyAlignment="1">
      <alignment horizontal="center" vertical="top" wrapText="1"/>
    </xf>
    <xf numFmtId="0" fontId="91" fillId="0" borderId="20" xfId="0" applyFont="1" applyBorder="1" applyAlignment="1">
      <alignment horizontal="center"/>
    </xf>
    <xf numFmtId="4" fontId="68" fillId="33" borderId="20" xfId="0" applyNumberFormat="1" applyFont="1" applyFill="1" applyBorder="1" applyAlignment="1">
      <alignment horizontal="right"/>
    </xf>
    <xf numFmtId="4" fontId="76" fillId="33" borderId="20" xfId="0" applyNumberFormat="1" applyFont="1" applyFill="1" applyBorder="1" applyAlignment="1">
      <alignment horizontal="center"/>
    </xf>
    <xf numFmtId="4" fontId="68" fillId="33" borderId="20" xfId="0" applyNumberFormat="1" applyFont="1" applyFill="1" applyBorder="1" applyAlignment="1">
      <alignment horizontal="right" vertical="top"/>
    </xf>
    <xf numFmtId="0" fontId="76" fillId="33" borderId="20" xfId="0" applyFont="1" applyFill="1" applyBorder="1" applyAlignment="1">
      <alignment horizontal="center" vertical="top"/>
    </xf>
    <xf numFmtId="4" fontId="68" fillId="33" borderId="21" xfId="0" applyNumberFormat="1" applyFont="1" applyFill="1" applyBorder="1" applyAlignment="1">
      <alignment horizontal="right"/>
    </xf>
    <xf numFmtId="4" fontId="76" fillId="33" borderId="21" xfId="0" applyNumberFormat="1" applyFont="1" applyFill="1" applyBorder="1" applyAlignment="1">
      <alignment horizontal="center"/>
    </xf>
    <xf numFmtId="4" fontId="68" fillId="33" borderId="10" xfId="0" applyNumberFormat="1" applyFont="1" applyFill="1" applyBorder="1" applyAlignment="1">
      <alignment horizontal="right"/>
    </xf>
    <xf numFmtId="4" fontId="76" fillId="33" borderId="10" xfId="0" applyNumberFormat="1" applyFont="1" applyFill="1" applyBorder="1" applyAlignment="1">
      <alignment horizontal="center"/>
    </xf>
    <xf numFmtId="0" fontId="92" fillId="0" borderId="0" xfId="0" applyFont="1" applyAlignment="1">
      <alignment horizontal="left" vertical="center"/>
    </xf>
    <xf numFmtId="0" fontId="93" fillId="0" borderId="20" xfId="0" applyFont="1" applyBorder="1" applyAlignment="1">
      <alignment/>
    </xf>
    <xf numFmtId="0" fontId="83" fillId="0" borderId="10" xfId="0" applyFont="1" applyBorder="1" applyAlignment="1">
      <alignment horizontal="left"/>
    </xf>
    <xf numFmtId="0" fontId="83" fillId="0" borderId="20" xfId="0" applyFont="1" applyBorder="1" applyAlignment="1">
      <alignment horizontal="left"/>
    </xf>
    <xf numFmtId="0" fontId="93" fillId="0" borderId="21" xfId="0" applyFont="1" applyBorder="1" applyAlignment="1">
      <alignment/>
    </xf>
    <xf numFmtId="0" fontId="83" fillId="0" borderId="21" xfId="0" applyFont="1" applyBorder="1" applyAlignment="1">
      <alignment horizontal="left" wrapText="1"/>
    </xf>
    <xf numFmtId="0" fontId="84" fillId="6" borderId="0" xfId="0" applyFont="1" applyFill="1" applyAlignment="1">
      <alignment/>
    </xf>
    <xf numFmtId="0" fontId="83" fillId="6" borderId="0" xfId="0" applyFont="1" applyFill="1" applyAlignment="1">
      <alignment horizontal="center"/>
    </xf>
    <xf numFmtId="0" fontId="83" fillId="0" borderId="20" xfId="0" applyFont="1" applyBorder="1" applyAlignment="1">
      <alignment horizontal="center"/>
    </xf>
    <xf numFmtId="0" fontId="94" fillId="0" borderId="0" xfId="0" applyFont="1" applyAlignment="1">
      <alignment horizontal="left" vertical="center"/>
    </xf>
    <xf numFmtId="0" fontId="95" fillId="0" borderId="20" xfId="0" applyFont="1" applyBorder="1" applyAlignment="1">
      <alignment horizontal="center"/>
    </xf>
    <xf numFmtId="0" fontId="90" fillId="0" borderId="10" xfId="0" applyFont="1" applyBorder="1" applyAlignment="1">
      <alignment horizontal="left"/>
    </xf>
    <xf numFmtId="0" fontId="90" fillId="0" borderId="11" xfId="0" applyFont="1" applyBorder="1" applyAlignment="1">
      <alignment horizontal="left"/>
    </xf>
    <xf numFmtId="0" fontId="90" fillId="0" borderId="20" xfId="0" applyFont="1" applyBorder="1" applyAlignment="1">
      <alignment horizontal="left"/>
    </xf>
    <xf numFmtId="0" fontId="90" fillId="0" borderId="20" xfId="0" applyFont="1" applyBorder="1" applyAlignment="1">
      <alignment horizontal="center"/>
    </xf>
    <xf numFmtId="0" fontId="90" fillId="0" borderId="21" xfId="0" applyFont="1" applyBorder="1" applyAlignment="1">
      <alignment horizontal="left"/>
    </xf>
    <xf numFmtId="0" fontId="95" fillId="0" borderId="21" xfId="0" applyFont="1" applyBorder="1" applyAlignment="1">
      <alignment/>
    </xf>
    <xf numFmtId="0" fontId="90" fillId="0" borderId="10" xfId="0" applyFont="1" applyBorder="1" applyAlignment="1">
      <alignment horizontal="center"/>
    </xf>
    <xf numFmtId="0" fontId="90" fillId="6" borderId="0" xfId="0" applyFont="1" applyFill="1" applyAlignment="1">
      <alignment/>
    </xf>
    <xf numFmtId="43" fontId="90" fillId="6" borderId="0" xfId="38" applyFont="1" applyFill="1" applyAlignment="1">
      <alignment/>
    </xf>
    <xf numFmtId="0" fontId="90" fillId="0" borderId="0" xfId="0" applyFont="1" applyAlignment="1">
      <alignment/>
    </xf>
    <xf numFmtId="0" fontId="83" fillId="0" borderId="20" xfId="0" applyFont="1" applyFill="1" applyBorder="1" applyAlignment="1">
      <alignment horizontal="center"/>
    </xf>
    <xf numFmtId="0" fontId="83" fillId="0" borderId="11" xfId="0" applyFont="1" applyFill="1" applyBorder="1" applyAlignment="1">
      <alignment horizontal="center"/>
    </xf>
    <xf numFmtId="4" fontId="83" fillId="0" borderId="20" xfId="0" applyNumberFormat="1" applyFont="1" applyBorder="1" applyAlignment="1">
      <alignment horizontal="center"/>
    </xf>
    <xf numFmtId="0" fontId="83" fillId="0" borderId="19" xfId="0" applyFont="1" applyBorder="1" applyAlignment="1">
      <alignment horizontal="center"/>
    </xf>
    <xf numFmtId="4" fontId="83" fillId="0" borderId="10" xfId="0" applyNumberFormat="1" applyFont="1" applyBorder="1" applyAlignment="1">
      <alignment horizontal="center"/>
    </xf>
    <xf numFmtId="0" fontId="83" fillId="0" borderId="12" xfId="0" applyFont="1" applyBorder="1" applyAlignment="1">
      <alignment horizontal="center"/>
    </xf>
    <xf numFmtId="4" fontId="83" fillId="0" borderId="11" xfId="0" applyNumberFormat="1" applyFont="1" applyBorder="1" applyAlignment="1">
      <alignment horizontal="center"/>
    </xf>
    <xf numFmtId="0" fontId="83" fillId="0" borderId="13" xfId="0" applyFont="1" applyBorder="1" applyAlignment="1">
      <alignment horizontal="center"/>
    </xf>
    <xf numFmtId="4" fontId="84" fillId="0" borderId="20" xfId="0" applyNumberFormat="1" applyFont="1" applyBorder="1" applyAlignment="1">
      <alignment horizontal="center"/>
    </xf>
    <xf numFmtId="4" fontId="83" fillId="0" borderId="21" xfId="0" applyNumberFormat="1" applyFont="1" applyBorder="1" applyAlignment="1">
      <alignment horizontal="center"/>
    </xf>
    <xf numFmtId="0" fontId="83" fillId="0" borderId="14" xfId="0" applyFont="1" applyBorder="1" applyAlignment="1">
      <alignment/>
    </xf>
    <xf numFmtId="4" fontId="83" fillId="33" borderId="21" xfId="0" applyNumberFormat="1" applyFont="1" applyFill="1" applyBorder="1" applyAlignment="1">
      <alignment horizontal="center"/>
    </xf>
    <xf numFmtId="0" fontId="83" fillId="0" borderId="14" xfId="0" applyFont="1" applyBorder="1" applyAlignment="1">
      <alignment horizontal="center"/>
    </xf>
    <xf numFmtId="4" fontId="83" fillId="33" borderId="11" xfId="0" applyNumberFormat="1" applyFont="1" applyFill="1" applyBorder="1" applyAlignment="1">
      <alignment horizontal="center"/>
    </xf>
    <xf numFmtId="4" fontId="83" fillId="6" borderId="0" xfId="0" applyNumberFormat="1" applyFont="1" applyFill="1" applyAlignment="1">
      <alignment/>
    </xf>
    <xf numFmtId="43" fontId="87" fillId="6" borderId="0" xfId="38" applyFont="1" applyFill="1" applyAlignment="1">
      <alignment/>
    </xf>
    <xf numFmtId="4" fontId="83" fillId="0" borderId="0" xfId="0" applyNumberFormat="1" applyFont="1" applyAlignment="1">
      <alignment/>
    </xf>
    <xf numFmtId="4" fontId="68" fillId="0" borderId="11" xfId="0" applyNumberFormat="1" applyFont="1" applyBorder="1" applyAlignment="1">
      <alignment horizontal="center"/>
    </xf>
    <xf numFmtId="4" fontId="68" fillId="0" borderId="11" xfId="0" applyNumberFormat="1" applyFont="1" applyBorder="1" applyAlignment="1">
      <alignment horizontal="right"/>
    </xf>
    <xf numFmtId="0" fontId="83" fillId="0" borderId="20" xfId="0" applyFont="1" applyBorder="1" applyAlignment="1">
      <alignment/>
    </xf>
    <xf numFmtId="0" fontId="83" fillId="0" borderId="14" xfId="0" applyFont="1" applyBorder="1" applyAlignment="1">
      <alignment horizontal="left"/>
    </xf>
    <xf numFmtId="0" fontId="83" fillId="0" borderId="12" xfId="0" applyFont="1" applyBorder="1" applyAlignment="1">
      <alignment horizontal="left"/>
    </xf>
    <xf numFmtId="0" fontId="83" fillId="0" borderId="13" xfId="0" applyFont="1" applyBorder="1" applyAlignment="1">
      <alignment horizontal="left"/>
    </xf>
    <xf numFmtId="0" fontId="71" fillId="0" borderId="23" xfId="0" applyFont="1" applyBorder="1" applyAlignment="1">
      <alignment horizontal="center"/>
    </xf>
    <xf numFmtId="0" fontId="71" fillId="0" borderId="24" xfId="0" applyFont="1" applyBorder="1" applyAlignment="1">
      <alignment horizontal="center"/>
    </xf>
    <xf numFmtId="0" fontId="71" fillId="0" borderId="19" xfId="0" applyFont="1" applyBorder="1" applyAlignment="1">
      <alignment horizontal="center"/>
    </xf>
    <xf numFmtId="0" fontId="84" fillId="0" borderId="23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78" fillId="0" borderId="0" xfId="0" applyFont="1" applyAlignment="1">
      <alignment horizontal="center" vertical="center"/>
    </xf>
    <xf numFmtId="0" fontId="68" fillId="0" borderId="21" xfId="0" applyFont="1" applyBorder="1" applyAlignment="1">
      <alignment horizontal="left" vertical="top"/>
    </xf>
    <xf numFmtId="0" fontId="68" fillId="0" borderId="10" xfId="0" applyFont="1" applyBorder="1" applyAlignment="1">
      <alignment horizontal="left" vertical="top"/>
    </xf>
    <xf numFmtId="0" fontId="68" fillId="0" borderId="11" xfId="0" applyFont="1" applyBorder="1" applyAlignment="1">
      <alignment horizontal="left" vertical="top"/>
    </xf>
    <xf numFmtId="0" fontId="71" fillId="0" borderId="0" xfId="0" applyFont="1" applyAlignment="1">
      <alignment horizontal="left" vertical="center" wrapText="1"/>
    </xf>
    <xf numFmtId="0" fontId="71" fillId="34" borderId="18" xfId="0" applyFont="1" applyFill="1" applyBorder="1" applyAlignment="1">
      <alignment horizontal="center"/>
    </xf>
    <xf numFmtId="0" fontId="71" fillId="34" borderId="13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190500</xdr:colOff>
      <xdr:row>8</xdr:row>
      <xdr:rowOff>142875</xdr:rowOff>
    </xdr:from>
    <xdr:ext cx="180975" cy="257175"/>
    <xdr:sp fLocksText="0">
      <xdr:nvSpPr>
        <xdr:cNvPr id="1" name="กล่องข้อความ 1"/>
        <xdr:cNvSpPr txBox="1">
          <a:spLocks noChangeArrowheads="1"/>
        </xdr:cNvSpPr>
      </xdr:nvSpPr>
      <xdr:spPr>
        <a:xfrm>
          <a:off x="12734925" y="25812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D12" sqref="D12"/>
    </sheetView>
  </sheetViews>
  <sheetFormatPr defaultColWidth="9.00390625" defaultRowHeight="15"/>
  <cols>
    <col min="1" max="1" width="4.57421875" style="1" customWidth="1"/>
    <col min="2" max="8" width="9.00390625" style="1" customWidth="1"/>
    <col min="9" max="9" width="19.140625" style="1" customWidth="1"/>
    <col min="10" max="10" width="10.28125" style="1" customWidth="1"/>
    <col min="11" max="11" width="14.8515625" style="1" customWidth="1"/>
    <col min="12" max="12" width="5.7109375" style="1" customWidth="1"/>
    <col min="13" max="13" width="6.00390625" style="1" customWidth="1"/>
    <col min="14" max="14" width="6.421875" style="1" customWidth="1"/>
    <col min="15" max="16384" width="9.00390625" style="1" customWidth="1"/>
  </cols>
  <sheetData>
    <row r="1" ht="24">
      <c r="N1" s="7"/>
    </row>
    <row r="2" spans="1:14" ht="24">
      <c r="A2" s="267" t="s">
        <v>83</v>
      </c>
      <c r="B2" s="268"/>
      <c r="C2" s="268"/>
      <c r="D2" s="268"/>
      <c r="E2" s="268"/>
      <c r="F2" s="268"/>
      <c r="G2" s="268"/>
      <c r="H2" s="268"/>
      <c r="I2" s="269"/>
      <c r="J2" s="24" t="s">
        <v>87</v>
      </c>
      <c r="K2" s="25" t="s">
        <v>94</v>
      </c>
      <c r="L2" s="29" t="s">
        <v>97</v>
      </c>
      <c r="M2" s="29" t="s">
        <v>98</v>
      </c>
      <c r="N2" s="26" t="s">
        <v>99</v>
      </c>
    </row>
    <row r="3" spans="1:14" ht="24">
      <c r="A3" s="15" t="s">
        <v>82</v>
      </c>
      <c r="B3" s="14"/>
      <c r="C3" s="14"/>
      <c r="D3" s="14"/>
      <c r="E3" s="14"/>
      <c r="F3" s="14"/>
      <c r="G3" s="14"/>
      <c r="H3" s="14"/>
      <c r="I3" s="20"/>
      <c r="J3" s="6"/>
      <c r="K3" s="4"/>
      <c r="L3" s="4"/>
      <c r="M3" s="4"/>
      <c r="N3" s="11"/>
    </row>
    <row r="4" spans="1:14" ht="24">
      <c r="A4" s="16" t="s">
        <v>45</v>
      </c>
      <c r="B4" s="14"/>
      <c r="C4" s="14"/>
      <c r="D4" s="14"/>
      <c r="E4" s="14"/>
      <c r="F4" s="14"/>
      <c r="G4" s="14"/>
      <c r="H4" s="14"/>
      <c r="I4" s="20"/>
      <c r="J4" s="4"/>
      <c r="K4" s="4"/>
      <c r="L4" s="4"/>
      <c r="M4" s="4"/>
      <c r="N4" s="11"/>
    </row>
    <row r="5" spans="1:14" ht="24">
      <c r="A5" s="17" t="s">
        <v>80</v>
      </c>
      <c r="B5" s="14" t="s">
        <v>81</v>
      </c>
      <c r="C5" s="14"/>
      <c r="D5" s="14"/>
      <c r="E5" s="14"/>
      <c r="F5" s="14"/>
      <c r="G5" s="14"/>
      <c r="H5" s="14"/>
      <c r="I5" s="20"/>
      <c r="J5" s="4" t="s">
        <v>88</v>
      </c>
      <c r="K5" s="4"/>
      <c r="L5" s="4"/>
      <c r="M5" s="4"/>
      <c r="N5" s="10" t="s">
        <v>7</v>
      </c>
    </row>
    <row r="6" spans="1:14" ht="24">
      <c r="A6" s="18" t="s">
        <v>46</v>
      </c>
      <c r="B6" s="21" t="s">
        <v>47</v>
      </c>
      <c r="C6" s="14"/>
      <c r="D6" s="14"/>
      <c r="E6" s="14"/>
      <c r="F6" s="14"/>
      <c r="G6" s="14"/>
      <c r="H6" s="14"/>
      <c r="I6" s="20"/>
      <c r="J6" s="4" t="s">
        <v>88</v>
      </c>
      <c r="K6" s="4"/>
      <c r="M6" s="10" t="s">
        <v>7</v>
      </c>
      <c r="N6" s="2"/>
    </row>
    <row r="7" spans="1:14" ht="24">
      <c r="A7" s="18" t="s">
        <v>48</v>
      </c>
      <c r="B7" s="21" t="s">
        <v>49</v>
      </c>
      <c r="C7" s="14"/>
      <c r="D7" s="14"/>
      <c r="E7" s="14"/>
      <c r="F7" s="14"/>
      <c r="G7" s="14"/>
      <c r="H7" s="14"/>
      <c r="I7" s="20"/>
      <c r="J7" s="4" t="s">
        <v>88</v>
      </c>
      <c r="K7" s="4" t="s">
        <v>93</v>
      </c>
      <c r="L7" s="4"/>
      <c r="M7" s="4"/>
      <c r="N7" s="2"/>
    </row>
    <row r="8" spans="1:14" ht="24">
      <c r="A8" s="22" t="s">
        <v>50</v>
      </c>
      <c r="B8" s="23" t="s">
        <v>51</v>
      </c>
      <c r="C8" s="12"/>
      <c r="D8" s="12"/>
      <c r="E8" s="12"/>
      <c r="F8" s="12"/>
      <c r="G8" s="12"/>
      <c r="H8" s="12"/>
      <c r="I8" s="13"/>
      <c r="J8" s="5" t="s">
        <v>89</v>
      </c>
      <c r="K8" s="5">
        <v>1.9</v>
      </c>
      <c r="L8" s="5"/>
      <c r="M8" s="5"/>
      <c r="N8" s="3"/>
    </row>
    <row r="9" spans="1:14" ht="24">
      <c r="A9" s="16" t="s">
        <v>11</v>
      </c>
      <c r="B9" s="14"/>
      <c r="C9" s="14"/>
      <c r="D9" s="14"/>
      <c r="E9" s="14"/>
      <c r="F9" s="14"/>
      <c r="G9" s="14"/>
      <c r="H9" s="14"/>
      <c r="I9" s="20"/>
      <c r="J9" s="4"/>
      <c r="K9" s="4"/>
      <c r="L9" s="4"/>
      <c r="M9" s="4"/>
      <c r="N9" s="2"/>
    </row>
    <row r="10" spans="1:14" ht="24">
      <c r="A10" s="16" t="s">
        <v>45</v>
      </c>
      <c r="B10" s="14"/>
      <c r="C10" s="14"/>
      <c r="D10" s="14"/>
      <c r="E10" s="14"/>
      <c r="F10" s="14"/>
      <c r="G10" s="14"/>
      <c r="H10" s="14"/>
      <c r="I10" s="20"/>
      <c r="J10" s="4"/>
      <c r="K10" s="4"/>
      <c r="L10" s="4"/>
      <c r="M10" s="4"/>
      <c r="N10" s="2"/>
    </row>
    <row r="11" spans="1:14" ht="24">
      <c r="A11" s="16" t="s">
        <v>52</v>
      </c>
      <c r="B11" s="14" t="s">
        <v>54</v>
      </c>
      <c r="C11" s="14"/>
      <c r="D11" s="14"/>
      <c r="E11" s="14"/>
      <c r="F11" s="14"/>
      <c r="G11" s="14"/>
      <c r="H11" s="14"/>
      <c r="I11" s="20"/>
      <c r="J11" s="4" t="s">
        <v>88</v>
      </c>
      <c r="K11" s="4" t="s">
        <v>95</v>
      </c>
      <c r="L11" s="4"/>
      <c r="M11" s="4"/>
      <c r="N11" s="10" t="s">
        <v>7</v>
      </c>
    </row>
    <row r="12" spans="1:14" ht="24">
      <c r="A12" s="16" t="s">
        <v>53</v>
      </c>
      <c r="B12" s="14" t="s">
        <v>56</v>
      </c>
      <c r="C12" s="14"/>
      <c r="D12" s="14"/>
      <c r="E12" s="14"/>
      <c r="F12" s="14"/>
      <c r="G12" s="14"/>
      <c r="H12" s="14"/>
      <c r="I12" s="20"/>
      <c r="J12" s="4" t="s">
        <v>88</v>
      </c>
      <c r="K12" s="4">
        <v>2.1</v>
      </c>
      <c r="L12" s="4"/>
      <c r="M12" s="4"/>
      <c r="N12" s="10" t="s">
        <v>7</v>
      </c>
    </row>
    <row r="13" spans="1:14" ht="24">
      <c r="A13" s="16" t="s">
        <v>55</v>
      </c>
      <c r="B13" s="8" t="s">
        <v>85</v>
      </c>
      <c r="C13" s="14"/>
      <c r="D13" s="14"/>
      <c r="E13" s="14"/>
      <c r="F13" s="14"/>
      <c r="G13" s="14"/>
      <c r="H13" s="14"/>
      <c r="I13" s="20"/>
      <c r="J13" s="4" t="s">
        <v>88</v>
      </c>
      <c r="K13" s="4"/>
      <c r="L13" s="10"/>
      <c r="M13" s="10" t="s">
        <v>7</v>
      </c>
      <c r="N13" s="2"/>
    </row>
    <row r="14" spans="1:14" ht="24">
      <c r="A14" s="19" t="s">
        <v>58</v>
      </c>
      <c r="B14" s="27" t="s">
        <v>92</v>
      </c>
      <c r="C14" s="12"/>
      <c r="D14" s="12"/>
      <c r="E14" s="12"/>
      <c r="F14" s="12"/>
      <c r="G14" s="12"/>
      <c r="H14" s="12"/>
      <c r="I14" s="13"/>
      <c r="J14" s="3" t="s">
        <v>88</v>
      </c>
      <c r="K14" s="3">
        <v>2.5</v>
      </c>
      <c r="L14" s="3"/>
      <c r="M14" s="3"/>
      <c r="N14" s="3"/>
    </row>
    <row r="15" spans="1:14" ht="24">
      <c r="A15" s="16" t="s">
        <v>57</v>
      </c>
      <c r="B15" s="28"/>
      <c r="C15" s="8"/>
      <c r="D15" s="14"/>
      <c r="E15" s="14"/>
      <c r="F15" s="14"/>
      <c r="G15" s="14"/>
      <c r="H15" s="14"/>
      <c r="I15" s="20"/>
      <c r="J15" s="4"/>
      <c r="K15" s="4"/>
      <c r="L15" s="4"/>
      <c r="M15" s="4"/>
      <c r="N15" s="2"/>
    </row>
    <row r="16" spans="1:14" ht="24">
      <c r="A16" s="16" t="s">
        <v>45</v>
      </c>
      <c r="B16" s="14"/>
      <c r="C16" s="14"/>
      <c r="D16" s="14"/>
      <c r="E16" s="14"/>
      <c r="F16" s="14"/>
      <c r="G16" s="14"/>
      <c r="H16" s="14"/>
      <c r="I16" s="20"/>
      <c r="J16" s="4"/>
      <c r="K16" s="4"/>
      <c r="L16" s="4"/>
      <c r="M16" s="4"/>
      <c r="N16" s="2"/>
    </row>
    <row r="17" spans="1:14" ht="24">
      <c r="A17" s="16" t="s">
        <v>60</v>
      </c>
      <c r="B17" s="14" t="s">
        <v>59</v>
      </c>
      <c r="C17" s="14"/>
      <c r="D17" s="14"/>
      <c r="E17" s="14"/>
      <c r="F17" s="14"/>
      <c r="G17" s="14"/>
      <c r="H17" s="14"/>
      <c r="I17" s="20"/>
      <c r="J17" s="4" t="s">
        <v>90</v>
      </c>
      <c r="K17" s="4"/>
      <c r="L17" s="4"/>
      <c r="M17" s="10" t="s">
        <v>7</v>
      </c>
      <c r="N17" s="2"/>
    </row>
    <row r="18" spans="1:14" ht="24">
      <c r="A18" s="19" t="s">
        <v>62</v>
      </c>
      <c r="B18" s="12" t="s">
        <v>61</v>
      </c>
      <c r="C18" s="12"/>
      <c r="D18" s="12"/>
      <c r="E18" s="12"/>
      <c r="F18" s="12"/>
      <c r="G18" s="12"/>
      <c r="H18" s="12"/>
      <c r="I18" s="13"/>
      <c r="J18" s="5" t="s">
        <v>90</v>
      </c>
      <c r="K18" s="5">
        <v>3.3</v>
      </c>
      <c r="L18" s="5"/>
      <c r="M18" s="5"/>
      <c r="N18" s="9" t="s">
        <v>7</v>
      </c>
    </row>
    <row r="19" spans="1:14" ht="24">
      <c r="A19" s="16" t="s">
        <v>79</v>
      </c>
      <c r="B19" s="14"/>
      <c r="C19" s="14"/>
      <c r="D19" s="14"/>
      <c r="E19" s="14"/>
      <c r="F19" s="14"/>
      <c r="G19" s="14"/>
      <c r="H19" s="14"/>
      <c r="I19" s="20"/>
      <c r="J19" s="4"/>
      <c r="K19" s="4"/>
      <c r="L19" s="4"/>
      <c r="M19" s="4"/>
      <c r="N19" s="2"/>
    </row>
    <row r="20" spans="1:14" ht="24">
      <c r="A20" s="16" t="s">
        <v>45</v>
      </c>
      <c r="B20" s="14"/>
      <c r="C20" s="14"/>
      <c r="D20" s="14"/>
      <c r="E20" s="14"/>
      <c r="F20" s="14"/>
      <c r="G20" s="14"/>
      <c r="H20" s="14"/>
      <c r="I20" s="20"/>
      <c r="J20" s="4"/>
      <c r="K20" s="4"/>
      <c r="L20" s="4"/>
      <c r="M20" s="4"/>
      <c r="N20" s="2"/>
    </row>
    <row r="21" spans="1:14" ht="24">
      <c r="A21" s="16" t="s">
        <v>63</v>
      </c>
      <c r="B21" s="14" t="s">
        <v>86</v>
      </c>
      <c r="C21" s="14"/>
      <c r="D21" s="14"/>
      <c r="E21" s="14"/>
      <c r="F21" s="14"/>
      <c r="G21" s="14"/>
      <c r="H21" s="14"/>
      <c r="I21" s="20"/>
      <c r="J21" s="4" t="s">
        <v>88</v>
      </c>
      <c r="K21" s="4">
        <v>4.3</v>
      </c>
      <c r="L21" s="4"/>
      <c r="M21" s="4"/>
      <c r="N21" s="2"/>
    </row>
    <row r="22" spans="1:14" ht="24">
      <c r="A22" s="16" t="s">
        <v>65</v>
      </c>
      <c r="B22" s="14" t="s">
        <v>64</v>
      </c>
      <c r="C22" s="14"/>
      <c r="D22" s="14"/>
      <c r="E22" s="14"/>
      <c r="F22" s="14"/>
      <c r="G22" s="14"/>
      <c r="H22" s="14"/>
      <c r="I22" s="20"/>
      <c r="J22" s="4" t="s">
        <v>88</v>
      </c>
      <c r="K22" s="4" t="s">
        <v>96</v>
      </c>
      <c r="L22" s="4"/>
      <c r="M22" s="4"/>
      <c r="N22" s="2"/>
    </row>
    <row r="23" spans="1:14" ht="24">
      <c r="A23" s="19" t="s">
        <v>67</v>
      </c>
      <c r="B23" s="12" t="s">
        <v>66</v>
      </c>
      <c r="C23" s="12"/>
      <c r="D23" s="12"/>
      <c r="E23" s="12"/>
      <c r="F23" s="12"/>
      <c r="G23" s="12"/>
      <c r="H23" s="12"/>
      <c r="I23" s="13"/>
      <c r="J23" s="3" t="s">
        <v>88</v>
      </c>
      <c r="K23" s="3">
        <v>4.1</v>
      </c>
      <c r="L23" s="3"/>
      <c r="M23" s="3"/>
      <c r="N23" s="3"/>
    </row>
    <row r="24" spans="1:14" ht="24">
      <c r="A24" s="16" t="s">
        <v>12</v>
      </c>
      <c r="B24" s="14"/>
      <c r="C24" s="14"/>
      <c r="D24" s="14"/>
      <c r="E24" s="14"/>
      <c r="F24" s="14"/>
      <c r="G24" s="14"/>
      <c r="H24" s="14"/>
      <c r="I24" s="20"/>
      <c r="J24" s="4"/>
      <c r="K24" s="4"/>
      <c r="L24" s="4"/>
      <c r="M24" s="4"/>
      <c r="N24" s="2"/>
    </row>
    <row r="25" spans="1:14" ht="24">
      <c r="A25" s="16" t="s">
        <v>45</v>
      </c>
      <c r="B25" s="14"/>
      <c r="C25" s="14"/>
      <c r="D25" s="14"/>
      <c r="E25" s="14"/>
      <c r="F25" s="14"/>
      <c r="G25" s="14"/>
      <c r="H25" s="14"/>
      <c r="I25" s="20"/>
      <c r="J25" s="4"/>
      <c r="K25" s="4"/>
      <c r="L25" s="4"/>
      <c r="M25" s="4"/>
      <c r="N25" s="2"/>
    </row>
    <row r="26" spans="1:14" ht="24">
      <c r="A26" s="16" t="s">
        <v>69</v>
      </c>
      <c r="B26" s="14" t="s">
        <v>68</v>
      </c>
      <c r="C26" s="14"/>
      <c r="D26" s="14"/>
      <c r="E26" s="14"/>
      <c r="F26" s="14"/>
      <c r="G26" s="14"/>
      <c r="H26" s="14"/>
      <c r="I26" s="20"/>
      <c r="J26" s="4" t="s">
        <v>91</v>
      </c>
      <c r="K26" s="4">
        <v>5.21</v>
      </c>
      <c r="L26" s="4"/>
      <c r="M26" s="4"/>
      <c r="N26" s="2"/>
    </row>
    <row r="27" spans="1:14" ht="24">
      <c r="A27" s="16" t="s">
        <v>71</v>
      </c>
      <c r="B27" s="14" t="s">
        <v>70</v>
      </c>
      <c r="C27" s="14"/>
      <c r="D27" s="14"/>
      <c r="E27" s="14"/>
      <c r="F27" s="14"/>
      <c r="G27" s="14"/>
      <c r="H27" s="14"/>
      <c r="I27" s="20"/>
      <c r="J27" s="4" t="s">
        <v>91</v>
      </c>
      <c r="K27" s="4">
        <v>5.2</v>
      </c>
      <c r="L27" s="4"/>
      <c r="M27" s="4"/>
      <c r="N27" s="2"/>
    </row>
    <row r="28" spans="1:14" ht="24">
      <c r="A28" s="16" t="s">
        <v>73</v>
      </c>
      <c r="B28" s="14" t="s">
        <v>72</v>
      </c>
      <c r="C28" s="14"/>
      <c r="D28" s="14"/>
      <c r="E28" s="14"/>
      <c r="F28" s="14"/>
      <c r="G28" s="14"/>
      <c r="H28" s="14"/>
      <c r="I28" s="20"/>
      <c r="J28" s="4" t="s">
        <v>91</v>
      </c>
      <c r="K28" s="4">
        <v>5.13</v>
      </c>
      <c r="L28" s="4"/>
      <c r="M28" s="10" t="s">
        <v>7</v>
      </c>
      <c r="N28" s="2"/>
    </row>
    <row r="29" spans="1:14" ht="24">
      <c r="A29" s="16" t="s">
        <v>74</v>
      </c>
      <c r="B29" s="14" t="s">
        <v>77</v>
      </c>
      <c r="C29" s="14"/>
      <c r="D29" s="14"/>
      <c r="E29" s="14"/>
      <c r="F29" s="14"/>
      <c r="G29" s="14"/>
      <c r="H29" s="14"/>
      <c r="I29" s="20"/>
      <c r="J29" s="4" t="s">
        <v>89</v>
      </c>
      <c r="K29" s="4">
        <v>5.7</v>
      </c>
      <c r="L29" s="4"/>
      <c r="M29" s="10" t="s">
        <v>7</v>
      </c>
      <c r="N29" s="2"/>
    </row>
    <row r="30" spans="1:14" ht="24">
      <c r="A30" s="16" t="s">
        <v>75</v>
      </c>
      <c r="B30" s="14" t="s">
        <v>76</v>
      </c>
      <c r="C30" s="14"/>
      <c r="D30" s="14"/>
      <c r="E30" s="14"/>
      <c r="F30" s="14"/>
      <c r="G30" s="14"/>
      <c r="H30" s="14"/>
      <c r="I30" s="20"/>
      <c r="J30" s="4" t="s">
        <v>91</v>
      </c>
      <c r="K30" s="4">
        <v>5.22</v>
      </c>
      <c r="L30" s="4"/>
      <c r="M30" s="10" t="s">
        <v>7</v>
      </c>
      <c r="N30" s="2"/>
    </row>
    <row r="31" spans="1:14" ht="24">
      <c r="A31" s="19" t="s">
        <v>84</v>
      </c>
      <c r="B31" s="12" t="s">
        <v>78</v>
      </c>
      <c r="C31" s="12"/>
      <c r="D31" s="12"/>
      <c r="E31" s="12"/>
      <c r="F31" s="12"/>
      <c r="G31" s="12"/>
      <c r="H31" s="12"/>
      <c r="I31" s="13"/>
      <c r="J31" s="3" t="s">
        <v>89</v>
      </c>
      <c r="K31" s="3">
        <v>5.25</v>
      </c>
      <c r="L31" s="3"/>
      <c r="M31" s="3"/>
      <c r="N31" s="3"/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8"/>
  <sheetViews>
    <sheetView zoomScale="140" zoomScaleNormal="140" zoomScalePageLayoutView="0" workbookViewId="0" topLeftCell="A1">
      <selection activeCell="B11" sqref="B11"/>
    </sheetView>
  </sheetViews>
  <sheetFormatPr defaultColWidth="9.00390625" defaultRowHeight="15"/>
  <cols>
    <col min="1" max="1" width="36.00390625" style="1" customWidth="1"/>
    <col min="2" max="2" width="6.57421875" style="1" customWidth="1"/>
    <col min="3" max="3" width="25.00390625" style="1" customWidth="1"/>
    <col min="4" max="4" width="8.00390625" style="1" customWidth="1"/>
    <col min="5" max="5" width="5.00390625" style="1" customWidth="1"/>
    <col min="6" max="6" width="4.421875" style="1" customWidth="1"/>
    <col min="7" max="18" width="3.28125" style="1" customWidth="1"/>
    <col min="19" max="19" width="10.140625" style="1" customWidth="1"/>
    <col min="20" max="20" width="10.140625" style="31" customWidth="1"/>
    <col min="21" max="21" width="21.140625" style="7" customWidth="1"/>
    <col min="22" max="22" width="7.8515625" style="1" customWidth="1"/>
    <col min="23" max="16384" width="9.00390625" style="1" customWidth="1"/>
  </cols>
  <sheetData>
    <row r="1" spans="3:25" ht="24">
      <c r="C1" s="273" t="s">
        <v>157</v>
      </c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30"/>
      <c r="W1" s="30"/>
      <c r="X1" s="30"/>
      <c r="Y1" s="30"/>
    </row>
    <row r="2" spans="1:22" ht="24">
      <c r="A2" s="74" t="s">
        <v>101</v>
      </c>
      <c r="B2" s="77"/>
      <c r="T2" s="1"/>
      <c r="U2" s="31"/>
      <c r="V2" s="7"/>
    </row>
    <row r="3" spans="1:22" ht="24">
      <c r="A3" s="74"/>
      <c r="B3" s="77"/>
      <c r="T3" s="1"/>
      <c r="U3" s="31"/>
      <c r="V3" s="7"/>
    </row>
    <row r="4" spans="1:21" s="8" customFormat="1" ht="21.75">
      <c r="A4" s="155" t="s">
        <v>1</v>
      </c>
      <c r="B4" s="201" t="s">
        <v>43</v>
      </c>
      <c r="C4" s="155" t="s">
        <v>0</v>
      </c>
      <c r="D4" s="190" t="s">
        <v>163</v>
      </c>
      <c r="E4" s="270" t="s">
        <v>8</v>
      </c>
      <c r="F4" s="271"/>
      <c r="G4" s="270" t="s">
        <v>2</v>
      </c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1"/>
      <c r="S4" s="155" t="s">
        <v>3</v>
      </c>
      <c r="T4" s="191" t="s">
        <v>15</v>
      </c>
      <c r="U4" s="192" t="s">
        <v>4</v>
      </c>
    </row>
    <row r="5" spans="1:21" s="8" customFormat="1" ht="21.75">
      <c r="A5" s="156"/>
      <c r="B5" s="202" t="s">
        <v>44</v>
      </c>
      <c r="C5" s="154"/>
      <c r="D5" s="156" t="s">
        <v>164</v>
      </c>
      <c r="E5" s="193" t="s">
        <v>5</v>
      </c>
      <c r="F5" s="193" t="s">
        <v>6</v>
      </c>
      <c r="G5" s="194" t="s">
        <v>19</v>
      </c>
      <c r="H5" s="194" t="s">
        <v>20</v>
      </c>
      <c r="I5" s="194" t="s">
        <v>21</v>
      </c>
      <c r="J5" s="194" t="s">
        <v>22</v>
      </c>
      <c r="K5" s="156" t="s">
        <v>23</v>
      </c>
      <c r="L5" s="156" t="s">
        <v>24</v>
      </c>
      <c r="M5" s="156" t="s">
        <v>25</v>
      </c>
      <c r="N5" s="156" t="s">
        <v>26</v>
      </c>
      <c r="O5" s="156" t="s">
        <v>27</v>
      </c>
      <c r="P5" s="156" t="s">
        <v>28</v>
      </c>
      <c r="Q5" s="156" t="s">
        <v>29</v>
      </c>
      <c r="R5" s="156" t="s">
        <v>30</v>
      </c>
      <c r="S5" s="156"/>
      <c r="T5" s="188"/>
      <c r="U5" s="195"/>
    </row>
    <row r="6" spans="1:22" s="8" customFormat="1" ht="21.75">
      <c r="A6" s="8" t="s">
        <v>125</v>
      </c>
      <c r="B6" s="164">
        <v>84</v>
      </c>
      <c r="C6" s="152" t="s">
        <v>159</v>
      </c>
      <c r="D6" s="164"/>
      <c r="E6" s="164" t="s">
        <v>103</v>
      </c>
      <c r="F6" s="164"/>
      <c r="G6" s="165"/>
      <c r="H6" s="165"/>
      <c r="I6" s="165"/>
      <c r="J6" s="165"/>
      <c r="K6" s="165"/>
      <c r="L6" s="165"/>
      <c r="M6" s="165"/>
      <c r="N6" s="166"/>
      <c r="O6" s="166"/>
      <c r="P6" s="165"/>
      <c r="Q6" s="165"/>
      <c r="R6" s="165"/>
      <c r="S6" s="167">
        <v>3000</v>
      </c>
      <c r="T6" s="168" t="s">
        <v>14</v>
      </c>
      <c r="U6" s="207" t="s">
        <v>9</v>
      </c>
      <c r="V6" s="154"/>
    </row>
    <row r="7" spans="1:22" s="8" customFormat="1" ht="21.75">
      <c r="A7" s="3"/>
      <c r="B7" s="160"/>
      <c r="C7" s="159"/>
      <c r="D7" s="160"/>
      <c r="E7" s="160"/>
      <c r="F7" s="160" t="s">
        <v>103</v>
      </c>
      <c r="G7" s="169"/>
      <c r="H7" s="169"/>
      <c r="I7" s="169"/>
      <c r="J7" s="169"/>
      <c r="K7" s="169"/>
      <c r="L7" s="169"/>
      <c r="M7" s="169"/>
      <c r="N7" s="170"/>
      <c r="O7" s="170"/>
      <c r="P7" s="169"/>
      <c r="Q7" s="169"/>
      <c r="R7" s="169"/>
      <c r="S7" s="211">
        <v>2500</v>
      </c>
      <c r="T7" s="168" t="s">
        <v>14</v>
      </c>
      <c r="U7" s="208" t="s">
        <v>10</v>
      </c>
      <c r="V7" s="154"/>
    </row>
    <row r="8" spans="1:22" s="8" customFormat="1" ht="21.75">
      <c r="A8" s="8" t="s">
        <v>126</v>
      </c>
      <c r="B8" s="164">
        <v>83</v>
      </c>
      <c r="C8" s="171" t="s">
        <v>160</v>
      </c>
      <c r="D8" s="164"/>
      <c r="E8" s="164" t="s">
        <v>103</v>
      </c>
      <c r="F8" s="172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67">
        <v>2000</v>
      </c>
      <c r="T8" s="174" t="s">
        <v>14</v>
      </c>
      <c r="U8" s="207" t="s">
        <v>13</v>
      </c>
      <c r="V8" s="154"/>
    </row>
    <row r="9" spans="1:22" s="8" customFormat="1" ht="21.75">
      <c r="A9" s="3"/>
      <c r="B9" s="172"/>
      <c r="C9" s="175"/>
      <c r="D9" s="176"/>
      <c r="E9" s="172"/>
      <c r="F9" s="160" t="s">
        <v>103</v>
      </c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211">
        <v>2500</v>
      </c>
      <c r="T9" s="168" t="s">
        <v>14</v>
      </c>
      <c r="U9" s="209" t="s">
        <v>16</v>
      </c>
      <c r="V9" s="154"/>
    </row>
    <row r="10" spans="1:22" s="8" customFormat="1" ht="21.75">
      <c r="A10" s="8" t="s">
        <v>189</v>
      </c>
      <c r="B10" s="164">
        <v>95</v>
      </c>
      <c r="C10" s="171" t="s">
        <v>162</v>
      </c>
      <c r="D10" s="164" t="s">
        <v>48</v>
      </c>
      <c r="E10" s="164" t="s">
        <v>103</v>
      </c>
      <c r="F10" s="172"/>
      <c r="G10" s="165"/>
      <c r="H10" s="165"/>
      <c r="I10" s="166"/>
      <c r="J10" s="166"/>
      <c r="K10" s="166"/>
      <c r="L10" s="165"/>
      <c r="M10" s="165"/>
      <c r="N10" s="165"/>
      <c r="O10" s="165"/>
      <c r="P10" s="165"/>
      <c r="Q10" s="165"/>
      <c r="R10" s="178"/>
      <c r="S10" s="205" t="s">
        <v>167</v>
      </c>
      <c r="T10" s="203" t="s">
        <v>168</v>
      </c>
      <c r="U10" s="210" t="s">
        <v>9</v>
      </c>
      <c r="V10" s="154"/>
    </row>
    <row r="11" spans="1:22" s="8" customFormat="1" ht="21.75">
      <c r="A11" s="100"/>
      <c r="B11" s="179"/>
      <c r="C11" s="180" t="s">
        <v>158</v>
      </c>
      <c r="D11" s="181" t="s">
        <v>165</v>
      </c>
      <c r="E11" s="160"/>
      <c r="F11" s="160" t="s">
        <v>103</v>
      </c>
      <c r="G11" s="182"/>
      <c r="H11" s="182"/>
      <c r="I11" s="183"/>
      <c r="J11" s="183"/>
      <c r="K11" s="183"/>
      <c r="L11" s="182"/>
      <c r="M11" s="182"/>
      <c r="N11" s="182"/>
      <c r="O11" s="182"/>
      <c r="P11" s="182"/>
      <c r="Q11" s="182"/>
      <c r="R11" s="182"/>
      <c r="S11" s="204"/>
      <c r="T11" s="206" t="s">
        <v>3</v>
      </c>
      <c r="U11" s="209" t="s">
        <v>10</v>
      </c>
      <c r="V11" s="154"/>
    </row>
    <row r="12" spans="1:22" s="8" customFormat="1" ht="21.75">
      <c r="A12" s="36" t="s">
        <v>132</v>
      </c>
      <c r="B12" s="164">
        <v>83</v>
      </c>
      <c r="C12" s="178" t="s">
        <v>161</v>
      </c>
      <c r="D12" s="165"/>
      <c r="E12" s="164" t="s">
        <v>103</v>
      </c>
      <c r="F12" s="172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84">
        <v>5000</v>
      </c>
      <c r="T12" s="174" t="s">
        <v>14</v>
      </c>
      <c r="U12" s="210" t="s">
        <v>17</v>
      </c>
      <c r="V12" s="154"/>
    </row>
    <row r="13" spans="1:22" s="8" customFormat="1" ht="21.75">
      <c r="A13" s="185"/>
      <c r="B13" s="185"/>
      <c r="C13" s="186"/>
      <c r="D13" s="169"/>
      <c r="E13" s="160"/>
      <c r="F13" s="160" t="s">
        <v>103</v>
      </c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89">
        <v>2500</v>
      </c>
      <c r="T13" s="188" t="s">
        <v>14</v>
      </c>
      <c r="U13" s="208" t="s">
        <v>16</v>
      </c>
      <c r="V13" s="154"/>
    </row>
    <row r="15" spans="1:21" ht="24" hidden="1">
      <c r="A15" s="200" t="s">
        <v>138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 t="s">
        <v>136</v>
      </c>
      <c r="S15" s="147" t="e">
        <f>S6+S8+S12+#REF!</f>
        <v>#REF!</v>
      </c>
      <c r="T15" s="144"/>
      <c r="U15" s="145"/>
    </row>
    <row r="16" spans="1:21" ht="24" hidden="1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 t="s">
        <v>137</v>
      </c>
      <c r="S16" s="162">
        <f>S7+S9+S13</f>
        <v>7500</v>
      </c>
      <c r="T16" s="144"/>
      <c r="U16" s="145"/>
    </row>
    <row r="17" ht="24" hidden="1">
      <c r="A17" s="8" t="s">
        <v>166</v>
      </c>
    </row>
    <row r="18" ht="24">
      <c r="A18" s="1" t="s">
        <v>203</v>
      </c>
    </row>
  </sheetData>
  <sheetProtection/>
  <mergeCells count="3">
    <mergeCell ref="E4:F4"/>
    <mergeCell ref="G4:R4"/>
    <mergeCell ref="C1:U1"/>
  </mergeCells>
  <printOptions/>
  <pageMargins left="0" right="0" top="0.7480314960629921" bottom="0.4330708661417323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"/>
  <sheetViews>
    <sheetView zoomScale="106" zoomScaleNormal="106" zoomScalePageLayoutView="0" workbookViewId="0" topLeftCell="A13">
      <selection activeCell="B5" sqref="B5"/>
    </sheetView>
  </sheetViews>
  <sheetFormatPr defaultColWidth="9.00390625" defaultRowHeight="15"/>
  <cols>
    <col min="1" max="1" width="30.421875" style="1" customWidth="1"/>
    <col min="2" max="2" width="8.421875" style="1" customWidth="1"/>
    <col min="3" max="3" width="40.57421875" style="1" customWidth="1"/>
    <col min="4" max="4" width="10.421875" style="1" customWidth="1"/>
    <col min="5" max="5" width="5.421875" style="1" customWidth="1"/>
    <col min="6" max="6" width="5.00390625" style="1" customWidth="1"/>
    <col min="7" max="18" width="3.28125" style="1" customWidth="1"/>
    <col min="19" max="19" width="9.28125" style="1" customWidth="1"/>
    <col min="20" max="20" width="8.7109375" style="1" customWidth="1"/>
    <col min="21" max="21" width="20.421875" style="102" customWidth="1"/>
    <col min="22" max="16384" width="9.00390625" style="1" customWidth="1"/>
  </cols>
  <sheetData>
    <row r="1" ht="24">
      <c r="A1" s="74" t="s">
        <v>128</v>
      </c>
    </row>
    <row r="2" ht="24">
      <c r="A2" s="101"/>
    </row>
    <row r="3" spans="1:21" ht="24">
      <c r="A3" s="32" t="s">
        <v>1</v>
      </c>
      <c r="B3" s="32" t="s">
        <v>43</v>
      </c>
      <c r="C3" s="32" t="s">
        <v>0</v>
      </c>
      <c r="D3" s="95" t="s">
        <v>1</v>
      </c>
      <c r="E3" s="267" t="s">
        <v>8</v>
      </c>
      <c r="F3" s="269"/>
      <c r="G3" s="267" t="s">
        <v>2</v>
      </c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9"/>
      <c r="S3" s="32" t="s">
        <v>3</v>
      </c>
      <c r="T3" s="32" t="s">
        <v>15</v>
      </c>
      <c r="U3" s="32" t="s">
        <v>4</v>
      </c>
    </row>
    <row r="4" spans="1:21" ht="24">
      <c r="A4" s="33"/>
      <c r="B4" s="33" t="s">
        <v>44</v>
      </c>
      <c r="C4" s="33"/>
      <c r="D4" s="33" t="s">
        <v>127</v>
      </c>
      <c r="E4" s="34" t="s">
        <v>5</v>
      </c>
      <c r="F4" s="34" t="s">
        <v>6</v>
      </c>
      <c r="G4" s="35" t="s">
        <v>19</v>
      </c>
      <c r="H4" s="35" t="s">
        <v>20</v>
      </c>
      <c r="I4" s="35" t="s">
        <v>21</v>
      </c>
      <c r="J4" s="35" t="s">
        <v>22</v>
      </c>
      <c r="K4" s="33" t="s">
        <v>23</v>
      </c>
      <c r="L4" s="33" t="s">
        <v>24</v>
      </c>
      <c r="M4" s="33" t="s">
        <v>25</v>
      </c>
      <c r="N4" s="33" t="s">
        <v>26</v>
      </c>
      <c r="O4" s="33" t="s">
        <v>27</v>
      </c>
      <c r="P4" s="33" t="s">
        <v>28</v>
      </c>
      <c r="Q4" s="33" t="s">
        <v>29</v>
      </c>
      <c r="R4" s="33" t="s">
        <v>30</v>
      </c>
      <c r="S4" s="33"/>
      <c r="T4" s="33"/>
      <c r="U4" s="103"/>
    </row>
    <row r="5" spans="1:21" ht="24">
      <c r="A5" s="8" t="s">
        <v>202</v>
      </c>
      <c r="B5" s="38">
        <v>100</v>
      </c>
      <c r="C5" s="196" t="s">
        <v>169</v>
      </c>
      <c r="D5" s="37" t="s">
        <v>53</v>
      </c>
      <c r="E5" s="37" t="s">
        <v>103</v>
      </c>
      <c r="F5" s="3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  <c r="S5" s="56" t="s">
        <v>31</v>
      </c>
      <c r="T5" s="56" t="s">
        <v>31</v>
      </c>
      <c r="U5" s="36" t="s">
        <v>183</v>
      </c>
    </row>
    <row r="6" spans="1:21" ht="24">
      <c r="A6" s="59" t="s">
        <v>141</v>
      </c>
      <c r="B6" s="197"/>
      <c r="C6" s="100" t="s">
        <v>171</v>
      </c>
      <c r="D6" s="2" t="s">
        <v>178</v>
      </c>
      <c r="E6" s="60"/>
      <c r="F6" s="2" t="s">
        <v>103</v>
      </c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0"/>
      <c r="T6" s="60"/>
      <c r="U6" s="59" t="s">
        <v>42</v>
      </c>
    </row>
    <row r="7" spans="1:21" ht="24">
      <c r="A7" s="59" t="s">
        <v>170</v>
      </c>
      <c r="B7" s="61"/>
      <c r="C7" s="59" t="s">
        <v>172</v>
      </c>
      <c r="D7" s="2"/>
      <c r="E7" s="60"/>
      <c r="F7" s="60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0"/>
      <c r="T7" s="60"/>
      <c r="U7" s="63" t="s">
        <v>182</v>
      </c>
    </row>
    <row r="8" spans="1:21" ht="24">
      <c r="A8" s="60"/>
      <c r="B8" s="61"/>
      <c r="C8" s="59" t="s">
        <v>173</v>
      </c>
      <c r="D8" s="2"/>
      <c r="E8" s="60"/>
      <c r="F8" s="60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0"/>
      <c r="T8" s="60"/>
      <c r="U8" s="63" t="s">
        <v>181</v>
      </c>
    </row>
    <row r="9" spans="1:21" ht="24">
      <c r="A9" s="60"/>
      <c r="B9" s="61"/>
      <c r="C9" s="59" t="s">
        <v>174</v>
      </c>
      <c r="D9" s="2"/>
      <c r="E9" s="60"/>
      <c r="F9" s="60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0"/>
      <c r="T9" s="60"/>
      <c r="U9" s="63" t="s">
        <v>184</v>
      </c>
    </row>
    <row r="10" spans="1:21" ht="24">
      <c r="A10" s="60"/>
      <c r="B10" s="61"/>
      <c r="C10" s="59" t="s">
        <v>175</v>
      </c>
      <c r="D10" s="2"/>
      <c r="E10" s="60"/>
      <c r="F10" s="60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0"/>
      <c r="T10" s="60"/>
      <c r="U10" s="63"/>
    </row>
    <row r="11" spans="1:21" ht="24">
      <c r="A11" s="60"/>
      <c r="B11" s="61"/>
      <c r="C11" s="59" t="s">
        <v>176</v>
      </c>
      <c r="D11" s="149"/>
      <c r="E11" s="60"/>
      <c r="F11" s="60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0"/>
      <c r="T11" s="60"/>
      <c r="U11" s="63"/>
    </row>
    <row r="12" spans="1:21" ht="24">
      <c r="A12" s="60"/>
      <c r="B12" s="61"/>
      <c r="C12" s="63" t="s">
        <v>177</v>
      </c>
      <c r="D12" s="149"/>
      <c r="E12" s="60"/>
      <c r="F12" s="60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0"/>
      <c r="T12" s="60"/>
      <c r="U12" s="63"/>
    </row>
    <row r="13" spans="1:21" ht="24">
      <c r="A13" s="60"/>
      <c r="B13" s="61"/>
      <c r="C13" s="63" t="s">
        <v>179</v>
      </c>
      <c r="D13" s="149"/>
      <c r="E13" s="60"/>
      <c r="F13" s="60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0"/>
      <c r="T13" s="60"/>
      <c r="U13" s="63"/>
    </row>
    <row r="14" spans="1:21" ht="24">
      <c r="A14" s="54"/>
      <c r="B14" s="198"/>
      <c r="C14" s="65" t="s">
        <v>180</v>
      </c>
      <c r="D14" s="199"/>
      <c r="E14" s="54"/>
      <c r="F14" s="54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54"/>
      <c r="T14" s="54"/>
      <c r="U14" s="65"/>
    </row>
    <row r="16" spans="1:21" ht="24" hidden="1">
      <c r="A16" s="146" t="s">
        <v>138</v>
      </c>
      <c r="B16" s="143">
        <f>COUNTA(#REF!)</f>
        <v>1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6" t="s">
        <v>136</v>
      </c>
      <c r="S16" s="146">
        <v>0</v>
      </c>
      <c r="T16" s="143"/>
      <c r="U16" s="148"/>
    </row>
    <row r="17" spans="1:21" ht="24" hidden="1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6" t="s">
        <v>137</v>
      </c>
      <c r="S17" s="146">
        <v>0</v>
      </c>
      <c r="T17" s="143"/>
      <c r="U17" s="148"/>
    </row>
    <row r="18" ht="24">
      <c r="A18" s="1" t="s">
        <v>204</v>
      </c>
    </row>
  </sheetData>
  <sheetProtection/>
  <mergeCells count="2">
    <mergeCell ref="E3:F3"/>
    <mergeCell ref="G3:R3"/>
  </mergeCells>
  <printOptions/>
  <pageMargins left="0.15748031496063" right="0.15748031496063" top="0.748031496062992" bottom="0.748031496062992" header="0.31496062992126" footer="0.31496062992126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16"/>
  <sheetViews>
    <sheetView zoomScalePageLayoutView="0" workbookViewId="0" topLeftCell="A4">
      <selection activeCell="A17" sqref="A17"/>
    </sheetView>
  </sheetViews>
  <sheetFormatPr defaultColWidth="9.00390625" defaultRowHeight="15"/>
  <cols>
    <col min="1" max="1" width="43.421875" style="1" customWidth="1"/>
    <col min="2" max="2" width="8.8515625" style="1" customWidth="1"/>
    <col min="3" max="3" width="36.8515625" style="1" customWidth="1"/>
    <col min="4" max="4" width="5.8515625" style="1" customWidth="1"/>
    <col min="5" max="5" width="5.57421875" style="1" customWidth="1"/>
    <col min="6" max="6" width="4.421875" style="1" customWidth="1"/>
    <col min="7" max="18" width="3.28125" style="1" customWidth="1"/>
    <col min="19" max="19" width="8.7109375" style="1" customWidth="1"/>
    <col min="20" max="20" width="9.421875" style="1" customWidth="1"/>
    <col min="21" max="21" width="26.140625" style="1" customWidth="1"/>
    <col min="22" max="16384" width="9.00390625" style="1" customWidth="1"/>
  </cols>
  <sheetData>
    <row r="2" spans="1:25" s="8" customFormat="1" ht="21.75">
      <c r="A2" s="74" t="s">
        <v>57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68"/>
      <c r="W2" s="68"/>
      <c r="X2" s="68"/>
      <c r="Y2" s="68"/>
    </row>
    <row r="3" spans="3:4" s="8" customFormat="1" ht="21.75">
      <c r="C3" s="74"/>
      <c r="D3" s="74"/>
    </row>
    <row r="4" spans="1:21" ht="24">
      <c r="A4" s="32" t="s">
        <v>1</v>
      </c>
      <c r="B4" s="32" t="s">
        <v>43</v>
      </c>
      <c r="C4" s="32" t="s">
        <v>0</v>
      </c>
      <c r="D4" s="95" t="s">
        <v>1</v>
      </c>
      <c r="E4" s="267" t="s">
        <v>8</v>
      </c>
      <c r="F4" s="269"/>
      <c r="G4" s="267" t="s">
        <v>2</v>
      </c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9"/>
      <c r="S4" s="32" t="s">
        <v>3</v>
      </c>
      <c r="T4" s="32" t="s">
        <v>15</v>
      </c>
      <c r="U4" s="32" t="s">
        <v>4</v>
      </c>
    </row>
    <row r="5" spans="1:21" ht="24">
      <c r="A5" s="33"/>
      <c r="B5" s="33" t="s">
        <v>44</v>
      </c>
      <c r="C5" s="33"/>
      <c r="D5" s="33" t="s">
        <v>129</v>
      </c>
      <c r="E5" s="34" t="s">
        <v>5</v>
      </c>
      <c r="F5" s="34" t="s">
        <v>6</v>
      </c>
      <c r="G5" s="35" t="s">
        <v>19</v>
      </c>
      <c r="H5" s="35" t="s">
        <v>20</v>
      </c>
      <c r="I5" s="35" t="s">
        <v>21</v>
      </c>
      <c r="J5" s="35" t="s">
        <v>22</v>
      </c>
      <c r="K5" s="33" t="s">
        <v>23</v>
      </c>
      <c r="L5" s="33" t="s">
        <v>24</v>
      </c>
      <c r="M5" s="33" t="s">
        <v>25</v>
      </c>
      <c r="N5" s="33" t="s">
        <v>26</v>
      </c>
      <c r="O5" s="33" t="s">
        <v>27</v>
      </c>
      <c r="P5" s="33" t="s">
        <v>28</v>
      </c>
      <c r="Q5" s="33" t="s">
        <v>29</v>
      </c>
      <c r="R5" s="33" t="s">
        <v>30</v>
      </c>
      <c r="S5" s="33"/>
      <c r="T5" s="33"/>
      <c r="U5" s="33"/>
    </row>
    <row r="6" spans="1:21" ht="24">
      <c r="A6" s="36" t="s">
        <v>205</v>
      </c>
      <c r="B6" s="38">
        <v>55</v>
      </c>
      <c r="C6" s="274" t="s">
        <v>187</v>
      </c>
      <c r="D6" s="37" t="s">
        <v>62</v>
      </c>
      <c r="E6" s="56" t="s">
        <v>103</v>
      </c>
      <c r="F6" s="56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6" t="s">
        <v>31</v>
      </c>
      <c r="T6" s="56" t="s">
        <v>31</v>
      </c>
      <c r="U6" s="6" t="s">
        <v>106</v>
      </c>
    </row>
    <row r="7" spans="1:21" ht="24">
      <c r="A7" s="75"/>
      <c r="B7" s="41" t="s">
        <v>105</v>
      </c>
      <c r="C7" s="275"/>
      <c r="D7" s="59" t="s">
        <v>178</v>
      </c>
      <c r="E7" s="60"/>
      <c r="F7" s="60" t="s">
        <v>103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0"/>
      <c r="T7" s="60"/>
      <c r="U7" s="4" t="s">
        <v>201</v>
      </c>
    </row>
    <row r="8" spans="1:22" ht="24">
      <c r="A8" s="36" t="s">
        <v>206</v>
      </c>
      <c r="B8" s="38">
        <v>2500</v>
      </c>
      <c r="C8" s="275"/>
      <c r="D8" s="59"/>
      <c r="E8" s="60"/>
      <c r="F8" s="60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0"/>
      <c r="T8" s="60"/>
      <c r="U8" s="2"/>
      <c r="V8" s="212"/>
    </row>
    <row r="9" spans="1:22" ht="24">
      <c r="A9" s="40" t="s">
        <v>185</v>
      </c>
      <c r="B9" s="41" t="s">
        <v>188</v>
      </c>
      <c r="C9" s="275"/>
      <c r="D9" s="59"/>
      <c r="E9" s="60"/>
      <c r="F9" s="60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0"/>
      <c r="T9" s="60"/>
      <c r="U9" s="2"/>
      <c r="V9" s="212"/>
    </row>
    <row r="10" spans="1:22" ht="24">
      <c r="A10" s="59" t="s">
        <v>207</v>
      </c>
      <c r="B10" s="42">
        <v>100</v>
      </c>
      <c r="C10" s="275"/>
      <c r="D10" s="59"/>
      <c r="E10" s="60"/>
      <c r="F10" s="60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0"/>
      <c r="T10" s="60"/>
      <c r="U10" s="2"/>
      <c r="V10" s="212"/>
    </row>
    <row r="11" spans="1:21" ht="24">
      <c r="A11" s="40" t="s">
        <v>186</v>
      </c>
      <c r="B11" s="41" t="s">
        <v>188</v>
      </c>
      <c r="C11" s="276"/>
      <c r="D11" s="40"/>
      <c r="E11" s="54"/>
      <c r="F11" s="54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54"/>
      <c r="T11" s="54"/>
      <c r="U11" s="3"/>
    </row>
    <row r="14" spans="1:21" ht="24" hidden="1">
      <c r="A14" s="146" t="s">
        <v>138</v>
      </c>
      <c r="B14" s="150">
        <f>COUNTA(#REF!)</f>
        <v>1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 t="s">
        <v>139</v>
      </c>
      <c r="S14" s="150">
        <v>0</v>
      </c>
      <c r="T14" s="150"/>
      <c r="U14" s="150"/>
    </row>
    <row r="15" spans="1:21" ht="24" hidden="1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 t="s">
        <v>140</v>
      </c>
      <c r="S15" s="150">
        <v>0</v>
      </c>
      <c r="T15" s="150"/>
      <c r="U15" s="150"/>
    </row>
    <row r="16" ht="24">
      <c r="A16" s="1" t="s">
        <v>208</v>
      </c>
    </row>
  </sheetData>
  <sheetProtection/>
  <mergeCells count="3">
    <mergeCell ref="E4:F4"/>
    <mergeCell ref="G4:R4"/>
    <mergeCell ref="C6:C11"/>
  </mergeCells>
  <printOptions/>
  <pageMargins left="0.18" right="0.17" top="0.748031496062992" bottom="0.748031496062992" header="0.31496062992126" footer="0.31496062992126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Z16"/>
  <sheetViews>
    <sheetView zoomScale="120" zoomScaleNormal="120" zoomScalePageLayoutView="0" workbookViewId="0" topLeftCell="A4">
      <selection activeCell="B13" sqref="B13"/>
    </sheetView>
  </sheetViews>
  <sheetFormatPr defaultColWidth="9.00390625" defaultRowHeight="15"/>
  <cols>
    <col min="1" max="1" width="49.140625" style="1" customWidth="1"/>
    <col min="2" max="2" width="7.8515625" style="1" customWidth="1"/>
    <col min="3" max="3" width="34.57421875" style="1" customWidth="1"/>
    <col min="4" max="4" width="5.421875" style="1" customWidth="1"/>
    <col min="5" max="5" width="5.8515625" style="1" customWidth="1"/>
    <col min="6" max="6" width="5.421875" style="1" customWidth="1"/>
    <col min="7" max="18" width="3.28125" style="1" customWidth="1"/>
    <col min="19" max="19" width="11.421875" style="1" customWidth="1"/>
    <col min="20" max="21" width="11.8515625" style="1" customWidth="1"/>
    <col min="22" max="22" width="42.140625" style="1" customWidth="1"/>
    <col min="23" max="16384" width="9.00390625" style="1" customWidth="1"/>
  </cols>
  <sheetData>
    <row r="2" spans="1:26" s="8" customFormat="1" ht="18.75" customHeight="1">
      <c r="A2" s="277" t="s">
        <v>130</v>
      </c>
      <c r="B2" s="277"/>
      <c r="C2" s="277"/>
      <c r="D2" s="277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W2" s="68"/>
      <c r="X2" s="68"/>
      <c r="Y2" s="68"/>
      <c r="Z2" s="68"/>
    </row>
    <row r="3" spans="4:26" s="8" customFormat="1" ht="21.75"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68"/>
      <c r="X3" s="68"/>
      <c r="Y3" s="68"/>
      <c r="Z3" s="68"/>
    </row>
    <row r="4" spans="1:22" ht="24">
      <c r="A4" s="32" t="s">
        <v>1</v>
      </c>
      <c r="B4" s="32" t="s">
        <v>43</v>
      </c>
      <c r="C4" s="33" t="s">
        <v>0</v>
      </c>
      <c r="D4" s="32" t="s">
        <v>1</v>
      </c>
      <c r="E4" s="267" t="s">
        <v>8</v>
      </c>
      <c r="F4" s="269"/>
      <c r="G4" s="267" t="s">
        <v>2</v>
      </c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9"/>
      <c r="S4" s="32" t="s">
        <v>3</v>
      </c>
      <c r="T4" s="32" t="s">
        <v>15</v>
      </c>
      <c r="U4" s="32" t="s">
        <v>134</v>
      </c>
      <c r="V4" s="32" t="s">
        <v>4</v>
      </c>
    </row>
    <row r="5" spans="1:22" ht="24">
      <c r="A5" s="33" t="s">
        <v>123</v>
      </c>
      <c r="B5" s="33" t="s">
        <v>44</v>
      </c>
      <c r="C5" s="33"/>
      <c r="D5" s="33" t="s">
        <v>129</v>
      </c>
      <c r="E5" s="34" t="s">
        <v>5</v>
      </c>
      <c r="F5" s="34" t="s">
        <v>6</v>
      </c>
      <c r="G5" s="35" t="s">
        <v>19</v>
      </c>
      <c r="H5" s="35" t="s">
        <v>20</v>
      </c>
      <c r="I5" s="35" t="s">
        <v>21</v>
      </c>
      <c r="J5" s="35" t="s">
        <v>22</v>
      </c>
      <c r="K5" s="33" t="s">
        <v>23</v>
      </c>
      <c r="L5" s="33" t="s">
        <v>24</v>
      </c>
      <c r="M5" s="33" t="s">
        <v>25</v>
      </c>
      <c r="N5" s="33" t="s">
        <v>26</v>
      </c>
      <c r="O5" s="33" t="s">
        <v>27</v>
      </c>
      <c r="P5" s="33" t="s">
        <v>28</v>
      </c>
      <c r="Q5" s="33" t="s">
        <v>29</v>
      </c>
      <c r="R5" s="33" t="s">
        <v>30</v>
      </c>
      <c r="S5" s="33"/>
      <c r="T5" s="33"/>
      <c r="U5" s="33"/>
      <c r="V5" s="33"/>
    </row>
    <row r="6" spans="1:22" ht="24">
      <c r="A6" s="106" t="s">
        <v>142</v>
      </c>
      <c r="B6" s="37">
        <v>100</v>
      </c>
      <c r="C6" s="44" t="s">
        <v>191</v>
      </c>
      <c r="D6" s="44"/>
      <c r="E6" s="37" t="s">
        <v>103</v>
      </c>
      <c r="F6" s="37"/>
      <c r="G6" s="43"/>
      <c r="H6" s="43"/>
      <c r="I6" s="43"/>
      <c r="J6" s="43"/>
      <c r="K6" s="49"/>
      <c r="L6" s="43"/>
      <c r="M6" s="43"/>
      <c r="N6" s="43"/>
      <c r="O6" s="43"/>
      <c r="P6" s="49"/>
      <c r="Q6" s="43"/>
      <c r="R6" s="38"/>
      <c r="S6" s="69">
        <v>10000</v>
      </c>
      <c r="T6" s="70" t="s">
        <v>14</v>
      </c>
      <c r="U6" s="109">
        <v>20000</v>
      </c>
      <c r="V6" s="6" t="s">
        <v>107</v>
      </c>
    </row>
    <row r="7" spans="1:22" ht="24">
      <c r="A7" s="40"/>
      <c r="B7" s="3"/>
      <c r="C7" s="46"/>
      <c r="D7" s="46"/>
      <c r="E7" s="3"/>
      <c r="F7" s="3" t="s">
        <v>103</v>
      </c>
      <c r="G7" s="71"/>
      <c r="H7" s="71"/>
      <c r="I7" s="71"/>
      <c r="J7" s="71"/>
      <c r="K7" s="72"/>
      <c r="L7" s="71"/>
      <c r="M7" s="71"/>
      <c r="N7" s="71"/>
      <c r="O7" s="71"/>
      <c r="P7" s="72"/>
      <c r="Q7" s="71"/>
      <c r="R7" s="41"/>
      <c r="S7" s="261">
        <v>5000</v>
      </c>
      <c r="T7" s="73" t="s">
        <v>14</v>
      </c>
      <c r="U7" s="110"/>
      <c r="V7" s="5" t="s">
        <v>122</v>
      </c>
    </row>
    <row r="8" spans="1:22" ht="24">
      <c r="A8" s="106" t="s">
        <v>143</v>
      </c>
      <c r="B8" s="37">
        <v>100</v>
      </c>
      <c r="C8" s="44" t="s">
        <v>192</v>
      </c>
      <c r="D8" s="44"/>
      <c r="E8" s="37" t="s">
        <v>103</v>
      </c>
      <c r="F8" s="37"/>
      <c r="G8" s="38"/>
      <c r="H8" s="38"/>
      <c r="I8" s="38"/>
      <c r="J8" s="47"/>
      <c r="K8" s="38"/>
      <c r="L8" s="38"/>
      <c r="M8" s="38"/>
      <c r="N8" s="38"/>
      <c r="O8" s="38"/>
      <c r="P8" s="38"/>
      <c r="Q8" s="38"/>
      <c r="R8" s="38"/>
      <c r="S8" s="219">
        <v>100000</v>
      </c>
      <c r="T8" s="220" t="s">
        <v>102</v>
      </c>
      <c r="U8" s="111"/>
      <c r="V8" s="6" t="s">
        <v>109</v>
      </c>
    </row>
    <row r="9" spans="1:22" ht="24">
      <c r="A9" s="59"/>
      <c r="B9" s="45"/>
      <c r="C9" s="11"/>
      <c r="D9" s="11"/>
      <c r="E9" s="2"/>
      <c r="F9" s="2" t="s">
        <v>103</v>
      </c>
      <c r="G9" s="42"/>
      <c r="H9" s="42"/>
      <c r="I9" s="42"/>
      <c r="J9" s="50"/>
      <c r="K9" s="42"/>
      <c r="L9" s="42"/>
      <c r="M9" s="42"/>
      <c r="N9" s="42"/>
      <c r="O9" s="42"/>
      <c r="P9" s="42"/>
      <c r="Q9" s="42"/>
      <c r="R9" s="42"/>
      <c r="S9" s="221">
        <v>80000</v>
      </c>
      <c r="T9" s="222" t="s">
        <v>102</v>
      </c>
      <c r="U9" s="112"/>
      <c r="V9" s="4" t="s">
        <v>108</v>
      </c>
    </row>
    <row r="10" spans="1:22" ht="24">
      <c r="A10" s="36" t="s">
        <v>144</v>
      </c>
      <c r="B10" s="37">
        <v>100</v>
      </c>
      <c r="C10" s="36" t="s">
        <v>193</v>
      </c>
      <c r="D10" s="36"/>
      <c r="E10" s="37" t="s">
        <v>103</v>
      </c>
      <c r="F10" s="37"/>
      <c r="G10" s="47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39">
        <v>1400000</v>
      </c>
      <c r="T10" s="37" t="s">
        <v>32</v>
      </c>
      <c r="U10" s="113">
        <v>1240000</v>
      </c>
      <c r="V10" s="6" t="s">
        <v>9</v>
      </c>
    </row>
    <row r="11" spans="1:22" ht="24">
      <c r="A11" s="3"/>
      <c r="B11" s="3"/>
      <c r="C11" s="40"/>
      <c r="D11" s="40"/>
      <c r="E11" s="3"/>
      <c r="F11" s="3" t="s">
        <v>103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262">
        <v>900000</v>
      </c>
      <c r="T11" s="3" t="s">
        <v>32</v>
      </c>
      <c r="U11" s="5"/>
      <c r="V11" s="5" t="s">
        <v>10</v>
      </c>
    </row>
    <row r="12" spans="1:22" ht="49.5" customHeight="1">
      <c r="A12" s="90" t="s">
        <v>190</v>
      </c>
      <c r="B12" s="91">
        <v>75</v>
      </c>
      <c r="C12" s="90" t="s">
        <v>194</v>
      </c>
      <c r="D12" s="213" t="s">
        <v>195</v>
      </c>
      <c r="E12" s="26" t="s">
        <v>198</v>
      </c>
      <c r="F12" s="26" t="s">
        <v>103</v>
      </c>
      <c r="G12" s="96"/>
      <c r="H12" s="96"/>
      <c r="I12" s="99"/>
      <c r="J12" s="99"/>
      <c r="K12" s="99"/>
      <c r="L12" s="99"/>
      <c r="M12" s="99"/>
      <c r="N12" s="99"/>
      <c r="O12" s="99"/>
      <c r="P12" s="99"/>
      <c r="Q12" s="96"/>
      <c r="R12" s="96"/>
      <c r="S12" s="215"/>
      <c r="T12" s="216"/>
      <c r="U12" s="98"/>
      <c r="V12" s="91" t="s">
        <v>199</v>
      </c>
    </row>
    <row r="13" spans="1:22" ht="48.75" customHeight="1">
      <c r="A13" s="108" t="s">
        <v>196</v>
      </c>
      <c r="B13" s="91">
        <v>95</v>
      </c>
      <c r="C13" s="90" t="s">
        <v>197</v>
      </c>
      <c r="D13" s="213" t="s">
        <v>195</v>
      </c>
      <c r="E13" s="214" t="s">
        <v>121</v>
      </c>
      <c r="F13" s="214" t="s">
        <v>121</v>
      </c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217">
        <v>5000000</v>
      </c>
      <c r="T13" s="218" t="s">
        <v>102</v>
      </c>
      <c r="U13" s="93"/>
      <c r="V13" s="94" t="s">
        <v>200</v>
      </c>
    </row>
    <row r="15" spans="1:22" ht="24" hidden="1">
      <c r="A15" s="146" t="s">
        <v>138</v>
      </c>
      <c r="B15" s="142">
        <f>COUNTA(A3:A3)</f>
        <v>0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50" t="s">
        <v>139</v>
      </c>
      <c r="S15" s="151">
        <f>S6+S10</f>
        <v>1410000</v>
      </c>
      <c r="T15" s="142"/>
      <c r="U15" s="142"/>
      <c r="V15" s="142"/>
    </row>
    <row r="16" spans="1:22" ht="24" hidden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50" t="s">
        <v>140</v>
      </c>
      <c r="S16" s="162">
        <f>S7+S11</f>
        <v>905000</v>
      </c>
      <c r="T16" s="142"/>
      <c r="U16" s="142"/>
      <c r="V16" s="142"/>
    </row>
  </sheetData>
  <sheetProtection/>
  <mergeCells count="3">
    <mergeCell ref="E4:F4"/>
    <mergeCell ref="G4:R4"/>
    <mergeCell ref="A2:D2"/>
  </mergeCells>
  <printOptions/>
  <pageMargins left="0.15748031496063" right="0.15748031496063" top="0.748031496062992" bottom="0.748031496062992" header="0.31496062992126" footer="0.31496062992126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="130" zoomScaleNormal="130" zoomScalePageLayoutView="0" workbookViewId="0" topLeftCell="A1">
      <selection activeCell="C9" sqref="C9"/>
    </sheetView>
  </sheetViews>
  <sheetFormatPr defaultColWidth="9.00390625" defaultRowHeight="15"/>
  <cols>
    <col min="1" max="1" width="44.28125" style="154" customWidth="1"/>
    <col min="2" max="2" width="8.7109375" style="154" customWidth="1"/>
    <col min="3" max="3" width="29.7109375" style="154" customWidth="1"/>
    <col min="4" max="4" width="5.00390625" style="243" customWidth="1"/>
    <col min="5" max="5" width="5.28125" style="1" customWidth="1"/>
    <col min="6" max="6" width="5.140625" style="1" customWidth="1"/>
    <col min="7" max="17" width="3.28125" style="1" customWidth="1"/>
    <col min="18" max="18" width="3.7109375" style="1" customWidth="1"/>
    <col min="19" max="19" width="8.28125" style="154" customWidth="1"/>
    <col min="20" max="20" width="12.00390625" style="154" customWidth="1"/>
    <col min="21" max="21" width="20.8515625" style="154" customWidth="1"/>
    <col min="22" max="16384" width="9.00390625" style="1" customWidth="1"/>
  </cols>
  <sheetData>
    <row r="1" spans="1:25" ht="24">
      <c r="A1" s="153" t="s">
        <v>12</v>
      </c>
      <c r="B1" s="223"/>
      <c r="C1" s="223"/>
      <c r="D1" s="232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223"/>
      <c r="V1" s="30"/>
      <c r="W1" s="30"/>
      <c r="X1" s="30"/>
      <c r="Y1" s="30"/>
    </row>
    <row r="2" spans="2:25" ht="24">
      <c r="B2" s="223"/>
      <c r="C2" s="223"/>
      <c r="D2" s="232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223"/>
      <c r="V2" s="30"/>
      <c r="W2" s="30"/>
      <c r="X2" s="30"/>
      <c r="Y2" s="30"/>
    </row>
    <row r="3" spans="1:21" ht="24">
      <c r="A3" s="155" t="s">
        <v>1</v>
      </c>
      <c r="B3" s="155" t="s">
        <v>43</v>
      </c>
      <c r="C3" s="155" t="s">
        <v>0</v>
      </c>
      <c r="D3" s="201" t="s">
        <v>1</v>
      </c>
      <c r="E3" s="267" t="s">
        <v>8</v>
      </c>
      <c r="F3" s="269"/>
      <c r="G3" s="267" t="s">
        <v>135</v>
      </c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9"/>
      <c r="S3" s="155" t="s">
        <v>3</v>
      </c>
      <c r="T3" s="155" t="s">
        <v>15</v>
      </c>
      <c r="U3" s="155" t="s">
        <v>4</v>
      </c>
    </row>
    <row r="4" spans="1:21" ht="24">
      <c r="A4" s="156"/>
      <c r="B4" s="156" t="s">
        <v>44</v>
      </c>
      <c r="C4" s="156"/>
      <c r="D4" s="202" t="s">
        <v>129</v>
      </c>
      <c r="E4" s="34" t="s">
        <v>5</v>
      </c>
      <c r="F4" s="34" t="s">
        <v>6</v>
      </c>
      <c r="G4" s="35" t="s">
        <v>19</v>
      </c>
      <c r="H4" s="35" t="s">
        <v>20</v>
      </c>
      <c r="I4" s="35" t="s">
        <v>21</v>
      </c>
      <c r="J4" s="35" t="s">
        <v>22</v>
      </c>
      <c r="K4" s="33" t="s">
        <v>23</v>
      </c>
      <c r="L4" s="33" t="s">
        <v>24</v>
      </c>
      <c r="M4" s="33" t="s">
        <v>25</v>
      </c>
      <c r="N4" s="33" t="s">
        <v>26</v>
      </c>
      <c r="O4" s="33" t="s">
        <v>27</v>
      </c>
      <c r="P4" s="33" t="s">
        <v>28</v>
      </c>
      <c r="Q4" s="33" t="s">
        <v>29</v>
      </c>
      <c r="R4" s="33" t="s">
        <v>30</v>
      </c>
      <c r="S4" s="156"/>
      <c r="T4" s="156"/>
      <c r="U4" s="156"/>
    </row>
    <row r="5" spans="1:21" ht="24">
      <c r="A5" s="157" t="s">
        <v>145</v>
      </c>
      <c r="B5" s="244" t="s">
        <v>111</v>
      </c>
      <c r="C5" s="224" t="s">
        <v>218</v>
      </c>
      <c r="D5" s="233" t="s">
        <v>75</v>
      </c>
      <c r="E5" s="78" t="s">
        <v>110</v>
      </c>
      <c r="F5" s="78" t="s">
        <v>110</v>
      </c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7"/>
      <c r="S5" s="246"/>
      <c r="T5" s="231" t="s">
        <v>14</v>
      </c>
      <c r="U5" s="247" t="s">
        <v>112</v>
      </c>
    </row>
    <row r="6" spans="1:21" ht="24">
      <c r="A6" s="154" t="s">
        <v>146</v>
      </c>
      <c r="B6" s="172">
        <v>100</v>
      </c>
      <c r="C6" s="225" t="s">
        <v>219</v>
      </c>
      <c r="D6" s="234"/>
      <c r="E6" s="56" t="s">
        <v>110</v>
      </c>
      <c r="F6" s="56"/>
      <c r="G6" s="64"/>
      <c r="H6" s="64"/>
      <c r="I6" s="64"/>
      <c r="J6" s="64"/>
      <c r="K6" s="62"/>
      <c r="L6" s="64"/>
      <c r="M6" s="64"/>
      <c r="N6" s="64"/>
      <c r="O6" s="64"/>
      <c r="P6" s="62"/>
      <c r="Q6" s="64"/>
      <c r="R6" s="64"/>
      <c r="S6" s="248">
        <v>5000</v>
      </c>
      <c r="T6" s="172" t="s">
        <v>14</v>
      </c>
      <c r="U6" s="249" t="s">
        <v>38</v>
      </c>
    </row>
    <row r="7" spans="1:21" ht="24">
      <c r="A7" s="158"/>
      <c r="B7" s="156"/>
      <c r="C7" s="156"/>
      <c r="D7" s="202"/>
      <c r="E7" s="54"/>
      <c r="F7" s="54" t="s">
        <v>103</v>
      </c>
      <c r="G7" s="79"/>
      <c r="H7" s="79"/>
      <c r="I7" s="41"/>
      <c r="J7" s="41"/>
      <c r="K7" s="115"/>
      <c r="L7" s="116"/>
      <c r="M7" s="116"/>
      <c r="N7" s="116"/>
      <c r="O7" s="116"/>
      <c r="P7" s="115"/>
      <c r="Q7" s="116"/>
      <c r="R7" s="117"/>
      <c r="S7" s="250">
        <v>3500</v>
      </c>
      <c r="T7" s="250" t="s">
        <v>14</v>
      </c>
      <c r="U7" s="251" t="s">
        <v>35</v>
      </c>
    </row>
    <row r="8" spans="1:21" ht="24">
      <c r="A8" s="154" t="s">
        <v>147</v>
      </c>
      <c r="B8" s="172" t="s">
        <v>133</v>
      </c>
      <c r="C8" s="225" t="s">
        <v>220</v>
      </c>
      <c r="D8" s="234"/>
      <c r="E8" s="56" t="s">
        <v>110</v>
      </c>
      <c r="F8" s="56"/>
      <c r="G8" s="62"/>
      <c r="H8" s="62"/>
      <c r="I8" s="114"/>
      <c r="J8" s="50"/>
      <c r="K8" s="118"/>
      <c r="L8" s="118"/>
      <c r="M8" s="118"/>
      <c r="N8" s="118"/>
      <c r="O8" s="118"/>
      <c r="P8" s="118"/>
      <c r="Q8" s="118"/>
      <c r="R8" s="119"/>
      <c r="S8" s="248">
        <v>2000</v>
      </c>
      <c r="T8" s="248" t="s">
        <v>14</v>
      </c>
      <c r="U8" s="249" t="s">
        <v>34</v>
      </c>
    </row>
    <row r="9" spans="1:21" ht="24">
      <c r="A9" s="156"/>
      <c r="B9" s="160"/>
      <c r="C9" s="159"/>
      <c r="D9" s="235"/>
      <c r="E9" s="54"/>
      <c r="F9" s="54" t="s">
        <v>103</v>
      </c>
      <c r="G9" s="76"/>
      <c r="H9" s="76"/>
      <c r="I9" s="72"/>
      <c r="J9" s="48"/>
      <c r="K9" s="278"/>
      <c r="L9" s="279"/>
      <c r="M9" s="115"/>
      <c r="N9" s="115"/>
      <c r="O9" s="115"/>
      <c r="P9" s="115"/>
      <c r="Q9" s="115"/>
      <c r="R9" s="120"/>
      <c r="S9" s="250">
        <v>2500</v>
      </c>
      <c r="T9" s="160" t="s">
        <v>14</v>
      </c>
      <c r="U9" s="251" t="s">
        <v>33</v>
      </c>
    </row>
    <row r="10" spans="1:21" ht="24">
      <c r="A10" s="263" t="s">
        <v>148</v>
      </c>
      <c r="B10" s="231">
        <v>100</v>
      </c>
      <c r="C10" s="226" t="s">
        <v>221</v>
      </c>
      <c r="D10" s="236"/>
      <c r="E10" s="78" t="s">
        <v>110</v>
      </c>
      <c r="F10" s="78" t="s">
        <v>103</v>
      </c>
      <c r="G10" s="87"/>
      <c r="H10" s="87"/>
      <c r="I10" s="97"/>
      <c r="J10" s="99"/>
      <c r="K10" s="121"/>
      <c r="L10" s="121"/>
      <c r="M10" s="121"/>
      <c r="N10" s="121"/>
      <c r="O10" s="121"/>
      <c r="P10" s="121"/>
      <c r="Q10" s="121"/>
      <c r="R10" s="122"/>
      <c r="S10" s="252" t="s">
        <v>31</v>
      </c>
      <c r="T10" s="252" t="s">
        <v>31</v>
      </c>
      <c r="U10" s="247" t="s">
        <v>100</v>
      </c>
    </row>
    <row r="11" spans="1:21" ht="24">
      <c r="A11" s="263" t="s">
        <v>149</v>
      </c>
      <c r="B11" s="172">
        <v>100</v>
      </c>
      <c r="C11" s="225" t="s">
        <v>222</v>
      </c>
      <c r="D11" s="234"/>
      <c r="E11" s="60"/>
      <c r="F11" s="54" t="s">
        <v>103</v>
      </c>
      <c r="G11" s="87"/>
      <c r="H11" s="87"/>
      <c r="I11" s="97"/>
      <c r="J11" s="99"/>
      <c r="K11" s="121"/>
      <c r="L11" s="121"/>
      <c r="M11" s="121"/>
      <c r="N11" s="121"/>
      <c r="O11" s="121"/>
      <c r="P11" s="121"/>
      <c r="Q11" s="121"/>
      <c r="R11" s="122"/>
      <c r="S11" s="250">
        <v>24000</v>
      </c>
      <c r="T11" s="160" t="s">
        <v>14</v>
      </c>
      <c r="U11" s="249" t="s">
        <v>36</v>
      </c>
    </row>
    <row r="12" spans="1:21" ht="24">
      <c r="A12" s="263" t="s">
        <v>150</v>
      </c>
      <c r="B12" s="231">
        <v>80</v>
      </c>
      <c r="C12" s="226" t="s">
        <v>223</v>
      </c>
      <c r="D12" s="237" t="s">
        <v>71</v>
      </c>
      <c r="E12" s="81" t="s">
        <v>103</v>
      </c>
      <c r="F12" s="81" t="s">
        <v>103</v>
      </c>
      <c r="G12" s="86"/>
      <c r="H12" s="86"/>
      <c r="I12" s="97"/>
      <c r="J12" s="97"/>
      <c r="K12" s="123"/>
      <c r="L12" s="123"/>
      <c r="M12" s="123"/>
      <c r="N12" s="123"/>
      <c r="O12" s="123"/>
      <c r="P12" s="123"/>
      <c r="Q12" s="123"/>
      <c r="R12" s="124"/>
      <c r="S12" s="252" t="s">
        <v>31</v>
      </c>
      <c r="T12" s="252" t="s">
        <v>31</v>
      </c>
      <c r="U12" s="247" t="s">
        <v>120</v>
      </c>
    </row>
    <row r="13" spans="1:21" ht="24">
      <c r="A13" s="263" t="s">
        <v>151</v>
      </c>
      <c r="B13" s="172">
        <v>100</v>
      </c>
      <c r="C13" s="225" t="s">
        <v>224</v>
      </c>
      <c r="D13" s="234"/>
      <c r="E13" s="82" t="s">
        <v>103</v>
      </c>
      <c r="F13" s="60"/>
      <c r="G13" s="80"/>
      <c r="H13" s="80"/>
      <c r="I13" s="80"/>
      <c r="J13" s="80"/>
      <c r="K13" s="126"/>
      <c r="L13" s="125"/>
      <c r="M13" s="125"/>
      <c r="N13" s="126"/>
      <c r="O13" s="126"/>
      <c r="P13" s="125"/>
      <c r="Q13" s="125"/>
      <c r="R13" s="125"/>
      <c r="S13" s="248">
        <v>200000</v>
      </c>
      <c r="T13" s="248" t="s">
        <v>14</v>
      </c>
      <c r="U13" s="249" t="s">
        <v>104</v>
      </c>
    </row>
    <row r="14" spans="1:21" ht="24">
      <c r="A14" s="171" t="s">
        <v>209</v>
      </c>
      <c r="B14" s="164">
        <v>100</v>
      </c>
      <c r="C14" s="152" t="s">
        <v>225</v>
      </c>
      <c r="D14" s="238"/>
      <c r="E14" s="83"/>
      <c r="F14" s="56"/>
      <c r="G14" s="66"/>
      <c r="H14" s="66"/>
      <c r="I14" s="66"/>
      <c r="J14" s="66"/>
      <c r="K14" s="127"/>
      <c r="L14" s="127"/>
      <c r="M14" s="127"/>
      <c r="N14" s="127"/>
      <c r="O14" s="127"/>
      <c r="P14" s="127"/>
      <c r="Q14" s="127"/>
      <c r="R14" s="127"/>
      <c r="S14" s="253"/>
      <c r="T14" s="164"/>
      <c r="U14" s="174"/>
    </row>
    <row r="15" spans="1:21" ht="24">
      <c r="A15" s="159" t="s">
        <v>210</v>
      </c>
      <c r="B15" s="160"/>
      <c r="C15" s="159"/>
      <c r="D15" s="235"/>
      <c r="E15" s="54"/>
      <c r="F15" s="54" t="s">
        <v>103</v>
      </c>
      <c r="G15" s="89"/>
      <c r="H15" s="89"/>
      <c r="I15" s="89"/>
      <c r="J15" s="89"/>
      <c r="K15" s="128"/>
      <c r="L15" s="128"/>
      <c r="M15" s="128"/>
      <c r="N15" s="115"/>
      <c r="O15" s="128"/>
      <c r="P15" s="128"/>
      <c r="Q15" s="128"/>
      <c r="R15" s="128"/>
      <c r="S15" s="250">
        <v>17000</v>
      </c>
      <c r="T15" s="160" t="s">
        <v>14</v>
      </c>
      <c r="U15" s="188" t="s">
        <v>37</v>
      </c>
    </row>
    <row r="16" spans="1:21" ht="24">
      <c r="A16" s="154" t="s">
        <v>152</v>
      </c>
      <c r="B16" s="164">
        <v>100</v>
      </c>
      <c r="C16" s="227" t="s">
        <v>226</v>
      </c>
      <c r="D16" s="239"/>
      <c r="E16" s="56" t="s">
        <v>103</v>
      </c>
      <c r="F16" s="56"/>
      <c r="G16" s="57"/>
      <c r="H16" s="57"/>
      <c r="I16" s="57"/>
      <c r="J16" s="57"/>
      <c r="K16" s="129"/>
      <c r="L16" s="129"/>
      <c r="M16" s="129"/>
      <c r="N16" s="129"/>
      <c r="O16" s="129"/>
      <c r="P16" s="129"/>
      <c r="Q16" s="129"/>
      <c r="R16" s="129"/>
      <c r="S16" s="253">
        <v>290000</v>
      </c>
      <c r="T16" s="164" t="s">
        <v>14</v>
      </c>
      <c r="U16" s="164" t="s">
        <v>235</v>
      </c>
    </row>
    <row r="17" spans="1:21" ht="24">
      <c r="A17" s="160"/>
      <c r="B17" s="160"/>
      <c r="C17" s="159"/>
      <c r="D17" s="235"/>
      <c r="E17" s="54"/>
      <c r="F17" s="54" t="s">
        <v>103</v>
      </c>
      <c r="G17" s="89"/>
      <c r="H17" s="89"/>
      <c r="I17" s="89"/>
      <c r="J17" s="89"/>
      <c r="K17" s="128"/>
      <c r="L17" s="128"/>
      <c r="M17" s="128"/>
      <c r="N17" s="128"/>
      <c r="O17" s="128"/>
      <c r="P17" s="128"/>
      <c r="Q17" s="128"/>
      <c r="R17" s="128"/>
      <c r="S17" s="250">
        <v>78000</v>
      </c>
      <c r="T17" s="160" t="s">
        <v>14</v>
      </c>
      <c r="U17" s="160"/>
    </row>
    <row r="18" spans="1:21" ht="24">
      <c r="A18" s="154" t="s">
        <v>153</v>
      </c>
      <c r="B18" s="164">
        <v>100</v>
      </c>
      <c r="C18" s="227" t="s">
        <v>227</v>
      </c>
      <c r="D18" s="239"/>
      <c r="E18" s="83" t="s">
        <v>103</v>
      </c>
      <c r="F18" s="56"/>
      <c r="G18" s="88"/>
      <c r="H18" s="88"/>
      <c r="I18" s="88"/>
      <c r="J18" s="88"/>
      <c r="K18" s="126"/>
      <c r="L18" s="126"/>
      <c r="M18" s="126"/>
      <c r="N18" s="126"/>
      <c r="O18" s="126"/>
      <c r="P18" s="126"/>
      <c r="Q18" s="126"/>
      <c r="R18" s="126"/>
      <c r="S18" s="248">
        <v>200000</v>
      </c>
      <c r="T18" s="172" t="s">
        <v>14</v>
      </c>
      <c r="U18" s="249" t="s">
        <v>236</v>
      </c>
    </row>
    <row r="19" spans="1:21" ht="24">
      <c r="A19" s="160"/>
      <c r="B19" s="160"/>
      <c r="C19" s="159"/>
      <c r="D19" s="235"/>
      <c r="E19" s="54"/>
      <c r="F19" s="54" t="s">
        <v>103</v>
      </c>
      <c r="G19" s="89"/>
      <c r="H19" s="89"/>
      <c r="I19" s="89"/>
      <c r="J19" s="89"/>
      <c r="K19" s="128"/>
      <c r="L19" s="128"/>
      <c r="M19" s="128"/>
      <c r="N19" s="128"/>
      <c r="O19" s="128"/>
      <c r="P19" s="128"/>
      <c r="Q19" s="128"/>
      <c r="R19" s="128"/>
      <c r="S19" s="250">
        <v>78000</v>
      </c>
      <c r="T19" s="160" t="s">
        <v>14</v>
      </c>
      <c r="U19" s="251" t="s">
        <v>39</v>
      </c>
    </row>
    <row r="20" spans="1:21" ht="24">
      <c r="A20" s="154" t="s">
        <v>211</v>
      </c>
      <c r="B20" s="164">
        <v>100</v>
      </c>
      <c r="C20" s="152" t="s">
        <v>228</v>
      </c>
      <c r="D20" s="238"/>
      <c r="E20" s="56"/>
      <c r="F20" s="84"/>
      <c r="G20" s="55"/>
      <c r="H20" s="55"/>
      <c r="I20" s="55"/>
      <c r="J20" s="55"/>
      <c r="K20" s="130"/>
      <c r="L20" s="130"/>
      <c r="M20" s="130"/>
      <c r="N20" s="130"/>
      <c r="O20" s="130"/>
      <c r="P20" s="130"/>
      <c r="Q20" s="130"/>
      <c r="R20" s="130"/>
      <c r="S20" s="171"/>
      <c r="T20" s="171"/>
      <c r="U20" s="254"/>
    </row>
    <row r="21" spans="1:21" ht="24">
      <c r="A21" s="159" t="s">
        <v>212</v>
      </c>
      <c r="B21" s="160"/>
      <c r="C21" s="159" t="s">
        <v>40</v>
      </c>
      <c r="D21" s="235"/>
      <c r="E21" s="54"/>
      <c r="F21" s="85" t="s">
        <v>103</v>
      </c>
      <c r="G21" s="53"/>
      <c r="H21" s="53"/>
      <c r="I21" s="53"/>
      <c r="J21" s="53"/>
      <c r="K21" s="131"/>
      <c r="L21" s="131"/>
      <c r="M21" s="131"/>
      <c r="N21" s="131"/>
      <c r="O21" s="138"/>
      <c r="P21" s="131"/>
      <c r="Q21" s="131"/>
      <c r="R21" s="132"/>
      <c r="S21" s="250">
        <v>2500</v>
      </c>
      <c r="T21" s="160" t="s">
        <v>14</v>
      </c>
      <c r="U21" s="160" t="s">
        <v>18</v>
      </c>
    </row>
    <row r="22" spans="1:21" ht="24">
      <c r="A22" s="154" t="s">
        <v>213</v>
      </c>
      <c r="B22" s="164">
        <v>3.25</v>
      </c>
      <c r="C22" s="225" t="s">
        <v>229</v>
      </c>
      <c r="D22" s="240" t="s">
        <v>69</v>
      </c>
      <c r="E22" s="56" t="s">
        <v>103</v>
      </c>
      <c r="F22" s="56"/>
      <c r="G22" s="67"/>
      <c r="H22" s="67"/>
      <c r="I22" s="67"/>
      <c r="J22" s="67"/>
      <c r="K22" s="133"/>
      <c r="L22" s="133"/>
      <c r="M22" s="133"/>
      <c r="N22" s="133"/>
      <c r="O22" s="133"/>
      <c r="P22" s="133"/>
      <c r="Q22" s="133"/>
      <c r="R22" s="134"/>
      <c r="S22" s="248">
        <v>15000</v>
      </c>
      <c r="T22" s="172" t="s">
        <v>14</v>
      </c>
      <c r="U22" s="249" t="s">
        <v>34</v>
      </c>
    </row>
    <row r="23" spans="1:21" ht="24">
      <c r="A23" s="159" t="s">
        <v>214</v>
      </c>
      <c r="B23" s="160"/>
      <c r="C23" s="159" t="s">
        <v>41</v>
      </c>
      <c r="D23" s="235"/>
      <c r="E23" s="54"/>
      <c r="F23" s="54" t="s">
        <v>103</v>
      </c>
      <c r="G23" s="53"/>
      <c r="H23" s="53"/>
      <c r="I23" s="53"/>
      <c r="J23" s="138"/>
      <c r="K23" s="138"/>
      <c r="L23" s="138"/>
      <c r="M23" s="138"/>
      <c r="N23" s="138"/>
      <c r="O23" s="138"/>
      <c r="P23" s="138"/>
      <c r="Q23" s="138"/>
      <c r="R23" s="139"/>
      <c r="S23" s="250">
        <v>10000</v>
      </c>
      <c r="T23" s="160" t="s">
        <v>14</v>
      </c>
      <c r="U23" s="251" t="s">
        <v>33</v>
      </c>
    </row>
    <row r="24" spans="1:21" ht="24.75" customHeight="1">
      <c r="A24" s="154" t="s">
        <v>215</v>
      </c>
      <c r="B24" s="164" t="s">
        <v>237</v>
      </c>
      <c r="C24" s="228" t="s">
        <v>230</v>
      </c>
      <c r="D24" s="210" t="s">
        <v>124</v>
      </c>
      <c r="E24" s="56" t="s">
        <v>103</v>
      </c>
      <c r="F24" s="56"/>
      <c r="G24" s="67"/>
      <c r="H24" s="67"/>
      <c r="I24" s="67"/>
      <c r="J24" s="51"/>
      <c r="K24" s="140"/>
      <c r="L24" s="140"/>
      <c r="M24" s="140"/>
      <c r="N24" s="140"/>
      <c r="O24" s="140"/>
      <c r="P24" s="140"/>
      <c r="Q24" s="140"/>
      <c r="R24" s="141"/>
      <c r="S24" s="253" t="s">
        <v>31</v>
      </c>
      <c r="T24" s="164" t="s">
        <v>31</v>
      </c>
      <c r="U24" s="164" t="s">
        <v>113</v>
      </c>
    </row>
    <row r="25" spans="1:21" ht="24">
      <c r="A25" s="161" t="s">
        <v>216</v>
      </c>
      <c r="B25" s="245"/>
      <c r="C25" s="159" t="s">
        <v>131</v>
      </c>
      <c r="D25" s="235"/>
      <c r="E25" s="54"/>
      <c r="F25" s="54" t="s">
        <v>103</v>
      </c>
      <c r="G25" s="53"/>
      <c r="H25" s="53"/>
      <c r="I25" s="53"/>
      <c r="J25" s="53"/>
      <c r="K25" s="131"/>
      <c r="L25" s="131"/>
      <c r="M25" s="131"/>
      <c r="N25" s="131"/>
      <c r="O25" s="131"/>
      <c r="P25" s="131"/>
      <c r="Q25" s="131"/>
      <c r="R25" s="136"/>
      <c r="S25" s="250" t="s">
        <v>31</v>
      </c>
      <c r="T25" s="160" t="s">
        <v>31</v>
      </c>
      <c r="U25" s="160"/>
    </row>
    <row r="26" spans="1:21" ht="24">
      <c r="A26" s="154" t="s">
        <v>217</v>
      </c>
      <c r="B26" s="164" t="s">
        <v>114</v>
      </c>
      <c r="C26" s="152" t="s">
        <v>234</v>
      </c>
      <c r="D26" s="210" t="s">
        <v>73</v>
      </c>
      <c r="E26" s="56" t="s">
        <v>103</v>
      </c>
      <c r="F26" s="56"/>
      <c r="G26" s="67"/>
      <c r="H26" s="67"/>
      <c r="I26" s="67"/>
      <c r="J26" s="67"/>
      <c r="K26" s="133"/>
      <c r="L26" s="133"/>
      <c r="M26" s="133"/>
      <c r="N26" s="133"/>
      <c r="O26" s="133"/>
      <c r="P26" s="133"/>
      <c r="Q26" s="133"/>
      <c r="R26" s="135"/>
      <c r="S26" s="253">
        <v>10000</v>
      </c>
      <c r="T26" s="172" t="s">
        <v>14</v>
      </c>
      <c r="U26" s="164" t="s">
        <v>115</v>
      </c>
    </row>
    <row r="27" spans="1:21" ht="24">
      <c r="A27" s="159" t="s">
        <v>119</v>
      </c>
      <c r="B27" s="160"/>
      <c r="C27" s="159" t="s">
        <v>119</v>
      </c>
      <c r="D27" s="209"/>
      <c r="E27" s="54"/>
      <c r="F27" s="54"/>
      <c r="G27" s="53"/>
      <c r="H27" s="53"/>
      <c r="I27" s="53"/>
      <c r="J27" s="53"/>
      <c r="K27" s="131"/>
      <c r="L27" s="138"/>
      <c r="M27" s="131"/>
      <c r="N27" s="131"/>
      <c r="O27" s="131"/>
      <c r="P27" s="131"/>
      <c r="Q27" s="131"/>
      <c r="R27" s="136"/>
      <c r="S27" s="250">
        <v>5000</v>
      </c>
      <c r="T27" s="160" t="s">
        <v>14</v>
      </c>
      <c r="U27" s="160"/>
    </row>
    <row r="28" spans="1:21" ht="24">
      <c r="A28" s="154" t="s">
        <v>154</v>
      </c>
      <c r="B28" s="164">
        <v>85</v>
      </c>
      <c r="C28" s="152" t="s">
        <v>233</v>
      </c>
      <c r="D28" s="210" t="s">
        <v>84</v>
      </c>
      <c r="E28" s="56" t="s">
        <v>103</v>
      </c>
      <c r="F28" s="56"/>
      <c r="G28" s="58"/>
      <c r="H28" s="57"/>
      <c r="I28" s="57"/>
      <c r="J28" s="57"/>
      <c r="K28" s="129"/>
      <c r="L28" s="129"/>
      <c r="M28" s="129"/>
      <c r="N28" s="129"/>
      <c r="O28" s="129"/>
      <c r="P28" s="129"/>
      <c r="Q28" s="129"/>
      <c r="R28" s="129"/>
      <c r="S28" s="255">
        <v>5000</v>
      </c>
      <c r="T28" s="165" t="s">
        <v>14</v>
      </c>
      <c r="U28" s="256" t="s">
        <v>117</v>
      </c>
    </row>
    <row r="29" spans="1:21" ht="24">
      <c r="A29" s="160"/>
      <c r="B29" s="160"/>
      <c r="C29" s="159"/>
      <c r="D29" s="209"/>
      <c r="E29" s="54"/>
      <c r="F29" s="54" t="s">
        <v>103</v>
      </c>
      <c r="G29" s="76"/>
      <c r="H29" s="76"/>
      <c r="I29" s="76"/>
      <c r="J29" s="76"/>
      <c r="K29" s="120"/>
      <c r="L29" s="120"/>
      <c r="M29" s="115"/>
      <c r="N29" s="120"/>
      <c r="O29" s="120"/>
      <c r="P29" s="120"/>
      <c r="Q29" s="120"/>
      <c r="R29" s="120"/>
      <c r="S29" s="257">
        <v>3000</v>
      </c>
      <c r="T29" s="169" t="s">
        <v>14</v>
      </c>
      <c r="U29" s="249" t="s">
        <v>116</v>
      </c>
    </row>
    <row r="30" spans="1:21" ht="24">
      <c r="A30" s="154" t="s">
        <v>155</v>
      </c>
      <c r="B30" s="164">
        <v>85</v>
      </c>
      <c r="C30" s="264" t="s">
        <v>232</v>
      </c>
      <c r="D30" s="210" t="s">
        <v>84</v>
      </c>
      <c r="E30" s="56" t="s">
        <v>103</v>
      </c>
      <c r="F30" s="56"/>
      <c r="G30" s="52"/>
      <c r="H30" s="52"/>
      <c r="I30" s="52"/>
      <c r="J30" s="52"/>
      <c r="K30" s="137"/>
      <c r="L30" s="137"/>
      <c r="M30" s="137"/>
      <c r="N30" s="137"/>
      <c r="O30" s="137"/>
      <c r="P30" s="137"/>
      <c r="Q30" s="137"/>
      <c r="R30" s="135"/>
      <c r="S30" s="255">
        <v>15000</v>
      </c>
      <c r="T30" s="165" t="s">
        <v>14</v>
      </c>
      <c r="U30" s="256" t="s">
        <v>117</v>
      </c>
    </row>
    <row r="31" spans="2:21" ht="24">
      <c r="B31" s="172"/>
      <c r="C31" s="265"/>
      <c r="D31" s="240"/>
      <c r="E31" s="60"/>
      <c r="F31" s="60"/>
      <c r="G31" s="67"/>
      <c r="H31" s="67"/>
      <c r="I31" s="67"/>
      <c r="J31" s="67"/>
      <c r="K31" s="133"/>
      <c r="L31" s="133"/>
      <c r="M31" s="140"/>
      <c r="N31" s="133"/>
      <c r="O31" s="133"/>
      <c r="P31" s="133"/>
      <c r="Q31" s="133"/>
      <c r="R31" s="135"/>
      <c r="S31" s="205">
        <v>5000</v>
      </c>
      <c r="T31" s="187" t="s">
        <v>14</v>
      </c>
      <c r="U31" s="249"/>
    </row>
    <row r="32" spans="1:21" ht="24">
      <c r="A32" s="160"/>
      <c r="B32" s="160"/>
      <c r="C32" s="266"/>
      <c r="D32" s="235"/>
      <c r="E32" s="54"/>
      <c r="F32" s="54" t="s">
        <v>103</v>
      </c>
      <c r="G32" s="53"/>
      <c r="H32" s="53"/>
      <c r="I32" s="53"/>
      <c r="J32" s="53"/>
      <c r="K32" s="131"/>
      <c r="L32" s="131"/>
      <c r="M32" s="131"/>
      <c r="N32" s="131"/>
      <c r="O32" s="131"/>
      <c r="P32" s="131"/>
      <c r="Q32" s="131"/>
      <c r="R32" s="136"/>
      <c r="S32" s="257"/>
      <c r="T32" s="187"/>
      <c r="U32" s="249" t="s">
        <v>116</v>
      </c>
    </row>
    <row r="33" spans="1:21" ht="24">
      <c r="A33" s="154" t="s">
        <v>156</v>
      </c>
      <c r="B33" s="164">
        <v>85</v>
      </c>
      <c r="C33" s="152" t="s">
        <v>231</v>
      </c>
      <c r="D33" s="210" t="s">
        <v>84</v>
      </c>
      <c r="E33" s="56" t="s">
        <v>103</v>
      </c>
      <c r="F33" s="56"/>
      <c r="G33" s="67"/>
      <c r="H33" s="67"/>
      <c r="I33" s="67"/>
      <c r="J33" s="67"/>
      <c r="K33" s="133"/>
      <c r="L33" s="133"/>
      <c r="M33" s="133"/>
      <c r="N33" s="133"/>
      <c r="O33" s="133"/>
      <c r="P33" s="133"/>
      <c r="Q33" s="133"/>
      <c r="R33" s="135"/>
      <c r="S33" s="253" t="s">
        <v>31</v>
      </c>
      <c r="T33" s="165" t="s">
        <v>118</v>
      </c>
      <c r="U33" s="256" t="s">
        <v>117</v>
      </c>
    </row>
    <row r="34" spans="1:21" ht="24">
      <c r="A34" s="160"/>
      <c r="B34" s="160"/>
      <c r="C34" s="159"/>
      <c r="D34" s="209"/>
      <c r="E34" s="54"/>
      <c r="F34" s="54" t="s">
        <v>103</v>
      </c>
      <c r="G34" s="53"/>
      <c r="H34" s="53"/>
      <c r="I34" s="53"/>
      <c r="J34" s="53"/>
      <c r="K34" s="131"/>
      <c r="L34" s="131"/>
      <c r="M34" s="131"/>
      <c r="N34" s="131"/>
      <c r="O34" s="131"/>
      <c r="P34" s="131"/>
      <c r="Q34" s="131"/>
      <c r="R34" s="136"/>
      <c r="S34" s="250" t="s">
        <v>31</v>
      </c>
      <c r="T34" s="169" t="s">
        <v>118</v>
      </c>
      <c r="U34" s="251" t="s">
        <v>116</v>
      </c>
    </row>
    <row r="36" spans="1:21" ht="24" hidden="1">
      <c r="A36" s="146" t="s">
        <v>138</v>
      </c>
      <c r="B36" s="163">
        <f>COUNTA(A2:A2)</f>
        <v>0</v>
      </c>
      <c r="C36" s="229"/>
      <c r="D36" s="241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 t="s">
        <v>139</v>
      </c>
      <c r="S36" s="258">
        <f>S6+S8+S13+S16+S18+S22+S26+S28+S30</f>
        <v>742000</v>
      </c>
      <c r="T36" s="163"/>
      <c r="U36" s="163"/>
    </row>
    <row r="37" spans="1:21" ht="24" hidden="1">
      <c r="A37" s="163"/>
      <c r="B37" s="163"/>
      <c r="C37" s="230"/>
      <c r="D37" s="2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 t="s">
        <v>140</v>
      </c>
      <c r="S37" s="259">
        <f>S7+S9+S11+S15+S21+S23+S27+S29+S31</f>
        <v>72500</v>
      </c>
      <c r="T37" s="163"/>
      <c r="U37" s="163"/>
    </row>
    <row r="38" ht="24">
      <c r="S38" s="260"/>
    </row>
  </sheetData>
  <sheetProtection/>
  <mergeCells count="3">
    <mergeCell ref="E3:F3"/>
    <mergeCell ref="G3:R3"/>
    <mergeCell ref="K9:L9"/>
  </mergeCells>
  <printOptions/>
  <pageMargins left="0" right="0" top="0.35433070866141736" bottom="0.4724409448818898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supachoak</dc:creator>
  <cp:keywords/>
  <dc:description/>
  <cp:lastModifiedBy>admin</cp:lastModifiedBy>
  <cp:lastPrinted>2019-09-19T07:17:36Z</cp:lastPrinted>
  <dcterms:created xsi:type="dcterms:W3CDTF">2017-09-05T01:53:02Z</dcterms:created>
  <dcterms:modified xsi:type="dcterms:W3CDTF">2022-03-15T06:11:12Z</dcterms:modified>
  <cp:category/>
  <cp:version/>
  <cp:contentType/>
  <cp:contentStatus/>
</cp:coreProperties>
</file>